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COORDINACION DE ESTADISTICA\2021\BOLETIN\5 MAYO\"/>
    </mc:Choice>
  </mc:AlternateContent>
  <bookViews>
    <workbookView xWindow="-120" yWindow="-120" windowWidth="19320" windowHeight="7875"/>
  </bookViews>
  <sheets>
    <sheet name="% DE AVANCE" sheetId="1" r:id="rId1"/>
    <sheet name="CAJAS" sheetId="2" r:id="rId2"/>
  </sheets>
  <definedNames>
    <definedName name="_xlnm._FilterDatabase" localSheetId="0" hidden="1">'% DE AVANCE'!$A$2:$COE$93</definedName>
    <definedName name="_xlnm._FilterDatabase" localSheetId="1" hidden="1">CAJAS!$A$1:$DZ$6</definedName>
    <definedName name="_xlnm.Print_Area" localSheetId="0">'% DE AVANCE'!$A$1:$EV$94</definedName>
    <definedName name="_xlnm.Print_Titles" localSheetId="0">'% DE AVANCE'!$1:$5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5" i="2" l="1"/>
  <c r="DL6" i="2"/>
  <c r="DT6" i="2" s="1"/>
  <c r="DL5" i="2"/>
  <c r="DK6" i="2"/>
  <c r="DJ6" i="2"/>
  <c r="DI6" i="2"/>
  <c r="DH6" i="2"/>
  <c r="DK5" i="2"/>
  <c r="DJ5" i="2"/>
  <c r="DI5" i="2"/>
  <c r="DH5" i="2"/>
  <c r="DH6" i="1"/>
  <c r="DL7" i="1" l="1"/>
  <c r="DL8" i="1"/>
  <c r="DL9" i="1"/>
  <c r="DL10" i="1"/>
  <c r="DL11" i="1"/>
  <c r="DL12" i="1"/>
  <c r="DL13" i="1"/>
  <c r="DL14" i="1"/>
  <c r="DL15" i="1"/>
  <c r="DL16" i="1"/>
  <c r="DL17" i="1"/>
  <c r="DL18" i="1"/>
  <c r="DL19" i="1"/>
  <c r="DL20" i="1"/>
  <c r="DL21" i="1"/>
  <c r="DL22" i="1"/>
  <c r="DL23" i="1"/>
  <c r="DL24" i="1"/>
  <c r="DL25" i="1"/>
  <c r="DL26" i="1"/>
  <c r="DL27" i="1"/>
  <c r="DL32" i="1"/>
  <c r="DL28" i="1"/>
  <c r="DL30" i="1"/>
  <c r="DL31" i="1"/>
  <c r="DL29" i="1"/>
  <c r="DL33" i="1"/>
  <c r="DL34" i="1"/>
  <c r="DL35" i="1"/>
  <c r="DL36" i="1"/>
  <c r="DL37" i="1"/>
  <c r="DL38" i="1"/>
  <c r="DL39" i="1"/>
  <c r="DL40" i="1"/>
  <c r="DL41" i="1"/>
  <c r="DL42" i="1"/>
  <c r="DL43" i="1"/>
  <c r="DL44" i="1"/>
  <c r="DL45" i="1"/>
  <c r="DL46" i="1"/>
  <c r="DL47" i="1"/>
  <c r="DL48" i="1"/>
  <c r="DL49" i="1"/>
  <c r="DL50" i="1"/>
  <c r="DL51" i="1"/>
  <c r="DL52" i="1"/>
  <c r="DL53" i="1"/>
  <c r="DL54" i="1"/>
  <c r="DL55" i="1"/>
  <c r="DL56" i="1"/>
  <c r="DL57" i="1"/>
  <c r="DL58" i="1"/>
  <c r="DL59" i="1"/>
  <c r="DL60" i="1"/>
  <c r="DL61" i="1"/>
  <c r="DL62" i="1"/>
  <c r="DL63" i="1"/>
  <c r="DL64" i="1"/>
  <c r="DL65" i="1"/>
  <c r="DL66" i="1"/>
  <c r="DL67" i="1"/>
  <c r="DL68" i="1"/>
  <c r="DL69" i="1"/>
  <c r="DL70" i="1"/>
  <c r="DL71" i="1"/>
  <c r="DL72" i="1"/>
  <c r="DL73" i="1"/>
  <c r="DL74" i="1"/>
  <c r="DL75" i="1"/>
  <c r="DL76" i="1"/>
  <c r="DL77" i="1"/>
  <c r="DL78" i="1"/>
  <c r="DL79" i="1"/>
  <c r="DL80" i="1"/>
  <c r="DL81" i="1"/>
  <c r="DL82" i="1"/>
  <c r="DL83" i="1"/>
  <c r="DL84" i="1"/>
  <c r="DL85" i="1"/>
  <c r="DL86" i="1"/>
  <c r="DL87" i="1"/>
  <c r="DL88" i="1"/>
  <c r="DL89" i="1"/>
  <c r="DL90" i="1"/>
  <c r="DL91" i="1"/>
  <c r="DL92" i="1"/>
  <c r="DL93" i="1"/>
  <c r="DL6" i="1"/>
  <c r="DK6" i="1" l="1"/>
  <c r="DK61" i="1" l="1"/>
  <c r="DJ61" i="1"/>
  <c r="DI61" i="1"/>
  <c r="DH61" i="1"/>
  <c r="DK60" i="1"/>
  <c r="DJ60" i="1"/>
  <c r="DI60" i="1"/>
  <c r="DH60" i="1"/>
  <c r="DK59" i="1"/>
  <c r="DJ59" i="1"/>
  <c r="DI59" i="1"/>
  <c r="DH59" i="1"/>
  <c r="DK58" i="1"/>
  <c r="DJ58" i="1"/>
  <c r="DI58" i="1"/>
  <c r="DH58" i="1"/>
  <c r="DK57" i="1"/>
  <c r="DJ57" i="1"/>
  <c r="DI57" i="1"/>
  <c r="DH57" i="1"/>
  <c r="DK56" i="1"/>
  <c r="DJ56" i="1"/>
  <c r="DI56" i="1"/>
  <c r="DH56" i="1"/>
  <c r="DK55" i="1"/>
  <c r="DJ55" i="1"/>
  <c r="DI55" i="1"/>
  <c r="DH55" i="1"/>
  <c r="DK54" i="1"/>
  <c r="DJ54" i="1"/>
  <c r="DI54" i="1"/>
  <c r="DH54" i="1"/>
  <c r="DK53" i="1"/>
  <c r="DJ53" i="1"/>
  <c r="DI53" i="1"/>
  <c r="DH53" i="1"/>
  <c r="DK52" i="1"/>
  <c r="DJ52" i="1"/>
  <c r="DI52" i="1"/>
  <c r="DH52" i="1"/>
  <c r="DK51" i="1"/>
  <c r="DJ51" i="1"/>
  <c r="DI51" i="1"/>
  <c r="DH51" i="1"/>
  <c r="DK50" i="1"/>
  <c r="DJ50" i="1"/>
  <c r="DI50" i="1"/>
  <c r="DH50" i="1"/>
  <c r="DK49" i="1"/>
  <c r="DJ49" i="1"/>
  <c r="DI49" i="1"/>
  <c r="DH49" i="1"/>
  <c r="DK48" i="1"/>
  <c r="DJ48" i="1"/>
  <c r="DI48" i="1"/>
  <c r="DH48" i="1"/>
  <c r="DK47" i="1"/>
  <c r="DJ47" i="1"/>
  <c r="DI47" i="1"/>
  <c r="DH47" i="1"/>
  <c r="DK46" i="1"/>
  <c r="DJ46" i="1"/>
  <c r="DI46" i="1"/>
  <c r="DH46" i="1"/>
  <c r="DK93" i="1"/>
  <c r="DJ93" i="1"/>
  <c r="DI93" i="1"/>
  <c r="DH93" i="1"/>
  <c r="DK92" i="1"/>
  <c r="DJ92" i="1"/>
  <c r="DI92" i="1"/>
  <c r="DH92" i="1"/>
  <c r="DK91" i="1"/>
  <c r="DJ91" i="1"/>
  <c r="DI91" i="1"/>
  <c r="DH91" i="1"/>
  <c r="DK90" i="1"/>
  <c r="DJ90" i="1"/>
  <c r="DI90" i="1"/>
  <c r="DH90" i="1"/>
  <c r="DK89" i="1"/>
  <c r="DJ89" i="1"/>
  <c r="DI89" i="1"/>
  <c r="DH89" i="1"/>
  <c r="DK88" i="1"/>
  <c r="DJ88" i="1"/>
  <c r="DI88" i="1"/>
  <c r="DH88" i="1"/>
  <c r="DK87" i="1"/>
  <c r="DJ87" i="1"/>
  <c r="DI87" i="1"/>
  <c r="DH87" i="1"/>
  <c r="DK86" i="1"/>
  <c r="DJ86" i="1"/>
  <c r="DI86" i="1"/>
  <c r="DH86" i="1"/>
  <c r="DK85" i="1"/>
  <c r="DJ85" i="1"/>
  <c r="DI85" i="1"/>
  <c r="DH85" i="1"/>
  <c r="DK84" i="1"/>
  <c r="DJ84" i="1"/>
  <c r="DI84" i="1"/>
  <c r="DH84" i="1"/>
  <c r="DK83" i="1"/>
  <c r="DJ83" i="1"/>
  <c r="DI83" i="1"/>
  <c r="DH83" i="1"/>
  <c r="DK82" i="1"/>
  <c r="DJ82" i="1"/>
  <c r="DI82" i="1"/>
  <c r="DH82" i="1"/>
  <c r="DK81" i="1"/>
  <c r="DJ81" i="1"/>
  <c r="DI81" i="1"/>
  <c r="DH81" i="1"/>
  <c r="DK80" i="1"/>
  <c r="DJ80" i="1"/>
  <c r="DI80" i="1"/>
  <c r="DH80" i="1"/>
  <c r="DK79" i="1"/>
  <c r="DJ79" i="1"/>
  <c r="DI79" i="1"/>
  <c r="DH79" i="1"/>
  <c r="DK78" i="1"/>
  <c r="DJ78" i="1"/>
  <c r="DI78" i="1"/>
  <c r="DH78" i="1"/>
  <c r="DK77" i="1"/>
  <c r="DJ77" i="1"/>
  <c r="DI77" i="1"/>
  <c r="DH77" i="1"/>
  <c r="DK76" i="1"/>
  <c r="DJ76" i="1"/>
  <c r="DI76" i="1"/>
  <c r="DH76" i="1"/>
  <c r="DK75" i="1"/>
  <c r="DJ75" i="1"/>
  <c r="DI75" i="1"/>
  <c r="DH75" i="1"/>
  <c r="DK74" i="1"/>
  <c r="DJ74" i="1"/>
  <c r="DI74" i="1"/>
  <c r="DH74" i="1"/>
  <c r="DK73" i="1"/>
  <c r="DJ73" i="1"/>
  <c r="DI73" i="1"/>
  <c r="DH73" i="1"/>
  <c r="DK72" i="1"/>
  <c r="DJ72" i="1"/>
  <c r="DI72" i="1"/>
  <c r="DH72" i="1"/>
  <c r="DK71" i="1"/>
  <c r="DJ71" i="1"/>
  <c r="DI71" i="1"/>
  <c r="DH71" i="1"/>
  <c r="DK70" i="1"/>
  <c r="DJ70" i="1"/>
  <c r="DI70" i="1"/>
  <c r="DH70" i="1"/>
  <c r="DK69" i="1"/>
  <c r="DJ69" i="1"/>
  <c r="DI69" i="1"/>
  <c r="DH69" i="1"/>
  <c r="DK68" i="1"/>
  <c r="DJ68" i="1"/>
  <c r="DI68" i="1"/>
  <c r="DH68" i="1"/>
  <c r="DK67" i="1"/>
  <c r="DJ67" i="1"/>
  <c r="DI67" i="1"/>
  <c r="DH67" i="1"/>
  <c r="DK66" i="1"/>
  <c r="DJ66" i="1"/>
  <c r="DI66" i="1"/>
  <c r="DH66" i="1"/>
  <c r="DK65" i="1"/>
  <c r="DJ65" i="1"/>
  <c r="DI65" i="1"/>
  <c r="DH65" i="1"/>
  <c r="DK64" i="1"/>
  <c r="DJ64" i="1"/>
  <c r="DI64" i="1"/>
  <c r="DH64" i="1"/>
  <c r="DK63" i="1"/>
  <c r="DJ63" i="1"/>
  <c r="DI63" i="1"/>
  <c r="DH63" i="1"/>
  <c r="DK62" i="1"/>
  <c r="DJ62" i="1"/>
  <c r="DI62" i="1"/>
  <c r="DH62" i="1"/>
  <c r="DK45" i="1"/>
  <c r="DJ45" i="1"/>
  <c r="DI45" i="1"/>
  <c r="DH45" i="1"/>
  <c r="DK44" i="1"/>
  <c r="DJ44" i="1"/>
  <c r="DI44" i="1"/>
  <c r="DH44" i="1"/>
  <c r="DK43" i="1"/>
  <c r="DJ43" i="1"/>
  <c r="DI43" i="1"/>
  <c r="DH43" i="1"/>
  <c r="DK42" i="1"/>
  <c r="DJ42" i="1"/>
  <c r="DI42" i="1"/>
  <c r="DH42" i="1"/>
  <c r="DK41" i="1"/>
  <c r="DJ41" i="1"/>
  <c r="DI41" i="1"/>
  <c r="DH41" i="1"/>
  <c r="DK40" i="1"/>
  <c r="DJ40" i="1"/>
  <c r="DI40" i="1"/>
  <c r="DH40" i="1"/>
  <c r="DK39" i="1"/>
  <c r="DJ39" i="1"/>
  <c r="DI39" i="1"/>
  <c r="DH39" i="1"/>
  <c r="DK38" i="1"/>
  <c r="DJ38" i="1"/>
  <c r="DI38" i="1"/>
  <c r="DH38" i="1"/>
  <c r="DK37" i="1"/>
  <c r="DJ37" i="1"/>
  <c r="DI37" i="1"/>
  <c r="DH37" i="1"/>
  <c r="DK36" i="1"/>
  <c r="DJ36" i="1"/>
  <c r="DI36" i="1"/>
  <c r="DH36" i="1"/>
  <c r="DK35" i="1"/>
  <c r="DJ35" i="1"/>
  <c r="DI35" i="1"/>
  <c r="DH35" i="1"/>
  <c r="DK34" i="1"/>
  <c r="DJ34" i="1"/>
  <c r="DI34" i="1"/>
  <c r="DH34" i="1"/>
  <c r="DK33" i="1"/>
  <c r="DJ33" i="1"/>
  <c r="DI33" i="1"/>
  <c r="DH33" i="1"/>
  <c r="DK29" i="1"/>
  <c r="DJ29" i="1"/>
  <c r="DI29" i="1"/>
  <c r="DH29" i="1"/>
  <c r="DK31" i="1"/>
  <c r="DJ31" i="1"/>
  <c r="DI31" i="1"/>
  <c r="DH31" i="1"/>
  <c r="DK30" i="1"/>
  <c r="DJ30" i="1"/>
  <c r="DI30" i="1"/>
  <c r="DH30" i="1"/>
  <c r="DK28" i="1"/>
  <c r="DJ28" i="1"/>
  <c r="DI28" i="1"/>
  <c r="DH28" i="1"/>
  <c r="DK32" i="1"/>
  <c r="DJ32" i="1"/>
  <c r="DI32" i="1"/>
  <c r="DH32" i="1"/>
  <c r="DK27" i="1"/>
  <c r="DJ27" i="1"/>
  <c r="DI27" i="1"/>
  <c r="DH27" i="1"/>
  <c r="DK26" i="1"/>
  <c r="DJ26" i="1"/>
  <c r="DI26" i="1"/>
  <c r="DH26" i="1"/>
  <c r="DK25" i="1"/>
  <c r="DJ25" i="1"/>
  <c r="DI25" i="1"/>
  <c r="DH25" i="1"/>
  <c r="DK24" i="1"/>
  <c r="DJ24" i="1"/>
  <c r="DI24" i="1"/>
  <c r="DH24" i="1"/>
  <c r="DK23" i="1"/>
  <c r="DJ23" i="1"/>
  <c r="DI23" i="1"/>
  <c r="DH23" i="1"/>
  <c r="DK22" i="1"/>
  <c r="DJ22" i="1"/>
  <c r="DI22" i="1"/>
  <c r="DH22" i="1"/>
  <c r="DK21" i="1"/>
  <c r="DJ21" i="1"/>
  <c r="DI21" i="1"/>
  <c r="DH21" i="1"/>
  <c r="DK20" i="1"/>
  <c r="DJ20" i="1"/>
  <c r="DI20" i="1"/>
  <c r="DH20" i="1"/>
  <c r="DK19" i="1"/>
  <c r="DJ19" i="1"/>
  <c r="DI19" i="1"/>
  <c r="DH19" i="1"/>
  <c r="DK18" i="1"/>
  <c r="DJ18" i="1"/>
  <c r="DI18" i="1"/>
  <c r="DH18" i="1"/>
  <c r="DK17" i="1"/>
  <c r="DJ17" i="1"/>
  <c r="DI17" i="1"/>
  <c r="DH17" i="1"/>
  <c r="DK16" i="1"/>
  <c r="DJ16" i="1"/>
  <c r="DI16" i="1"/>
  <c r="DH16" i="1"/>
  <c r="DK15" i="1"/>
  <c r="DJ15" i="1"/>
  <c r="DI15" i="1"/>
  <c r="DH15" i="1"/>
  <c r="DK14" i="1"/>
  <c r="DJ14" i="1"/>
  <c r="DI14" i="1"/>
  <c r="DH14" i="1"/>
  <c r="DK13" i="1"/>
  <c r="DJ13" i="1"/>
  <c r="DI13" i="1"/>
  <c r="DH13" i="1"/>
  <c r="DK12" i="1"/>
  <c r="DJ12" i="1"/>
  <c r="DI12" i="1"/>
  <c r="DH12" i="1"/>
  <c r="DK11" i="1"/>
  <c r="DJ11" i="1"/>
  <c r="DI11" i="1"/>
  <c r="DH11" i="1"/>
  <c r="DK10" i="1"/>
  <c r="DJ10" i="1"/>
  <c r="DI10" i="1"/>
  <c r="DH10" i="1"/>
  <c r="DK9" i="1"/>
  <c r="DJ9" i="1"/>
  <c r="DI9" i="1"/>
  <c r="DH9" i="1"/>
  <c r="DK8" i="1"/>
  <c r="DJ8" i="1"/>
  <c r="DI8" i="1"/>
  <c r="DH8" i="1"/>
  <c r="DK7" i="1"/>
  <c r="DJ7" i="1"/>
  <c r="DI7" i="1"/>
  <c r="DH7" i="1"/>
  <c r="DJ6" i="1"/>
  <c r="DI6" i="1"/>
  <c r="DT8" i="1" l="1"/>
  <c r="DT10" i="1"/>
  <c r="DT12" i="1"/>
  <c r="DT14" i="1"/>
  <c r="DT16" i="1"/>
  <c r="DT18" i="1"/>
  <c r="DT20" i="1"/>
  <c r="DT22" i="1"/>
  <c r="DT24" i="1"/>
  <c r="DT26" i="1"/>
  <c r="DT32" i="1"/>
  <c r="DT30" i="1"/>
  <c r="DT29" i="1"/>
  <c r="DT34" i="1"/>
  <c r="DT36" i="1"/>
  <c r="DT38" i="1"/>
  <c r="DT40" i="1"/>
  <c r="DT42" i="1"/>
  <c r="DT44" i="1"/>
  <c r="DT62" i="1"/>
  <c r="DT64" i="1"/>
  <c r="DT66" i="1"/>
  <c r="DT68" i="1"/>
  <c r="DT70" i="1"/>
  <c r="DT72" i="1"/>
  <c r="DT74" i="1"/>
  <c r="DT76" i="1"/>
  <c r="DT78" i="1"/>
  <c r="DT80" i="1"/>
  <c r="DT82" i="1"/>
  <c r="DT84" i="1"/>
  <c r="DT86" i="1"/>
  <c r="DT88" i="1"/>
  <c r="DT90" i="1"/>
  <c r="DT92" i="1"/>
  <c r="DT46" i="1"/>
  <c r="DT48" i="1"/>
  <c r="DT50" i="1"/>
  <c r="DT52" i="1"/>
  <c r="DT54" i="1"/>
  <c r="DT56" i="1"/>
  <c r="DT58" i="1"/>
  <c r="DT60" i="1"/>
  <c r="DT6" i="1"/>
  <c r="DT9" i="1"/>
  <c r="DT13" i="1"/>
  <c r="DT17" i="1"/>
  <c r="DT21" i="1"/>
  <c r="DT25" i="1"/>
  <c r="DT28" i="1"/>
  <c r="DT33" i="1"/>
  <c r="DT37" i="1"/>
  <c r="DT41" i="1"/>
  <c r="DT45" i="1"/>
  <c r="DT65" i="1"/>
  <c r="DT67" i="1"/>
  <c r="DT71" i="1"/>
  <c r="DT75" i="1"/>
  <c r="DT79" i="1"/>
  <c r="DT83" i="1"/>
  <c r="DT87" i="1"/>
  <c r="DT91" i="1"/>
  <c r="DT47" i="1"/>
  <c r="DT51" i="1"/>
  <c r="DT55" i="1"/>
  <c r="DT59" i="1"/>
  <c r="DT7" i="1"/>
  <c r="DT11" i="1"/>
  <c r="DT15" i="1"/>
  <c r="DT19" i="1"/>
  <c r="DT23" i="1"/>
  <c r="DT27" i="1"/>
  <c r="DT31" i="1"/>
  <c r="DT35" i="1"/>
  <c r="DT39" i="1"/>
  <c r="DT43" i="1"/>
  <c r="DT63" i="1"/>
  <c r="DT69" i="1"/>
  <c r="DT73" i="1"/>
  <c r="DT77" i="1"/>
  <c r="DT81" i="1"/>
  <c r="DT85" i="1"/>
  <c r="DT89" i="1"/>
  <c r="DT93" i="1"/>
  <c r="DT49" i="1"/>
  <c r="DT53" i="1"/>
  <c r="DT57" i="1"/>
  <c r="DT61" i="1"/>
  <c r="DZ6" i="2"/>
  <c r="DY6" i="2"/>
  <c r="L6" i="2"/>
  <c r="AX20" i="1" l="1"/>
  <c r="AK21" i="1"/>
  <c r="K6" i="1"/>
  <c r="X6" i="1"/>
  <c r="DX6" i="2" l="1"/>
  <c r="L5" i="2"/>
  <c r="DE6" i="2"/>
  <c r="DC6" i="2"/>
  <c r="CP6" i="2"/>
  <c r="CC6" i="2"/>
  <c r="BP6" i="2"/>
  <c r="DU6" i="2" s="1"/>
  <c r="DV6" i="2" s="1"/>
  <c r="BB6" i="2"/>
  <c r="AY6" i="2"/>
  <c r="BC6" i="2" s="1"/>
  <c r="AL6" i="2"/>
  <c r="BA6" i="2" s="1"/>
  <c r="Y6" i="2"/>
  <c r="DZ5" i="2"/>
  <c r="DY5" i="2"/>
  <c r="DX5" i="2"/>
  <c r="DE5" i="2"/>
  <c r="DC5" i="2"/>
  <c r="CP5" i="2"/>
  <c r="CC5" i="2"/>
  <c r="BP5" i="2"/>
  <c r="DU5" i="2" s="1"/>
  <c r="DV5" i="2" s="1"/>
  <c r="BB5" i="2"/>
  <c r="AY5" i="2"/>
  <c r="BC5" i="2" s="1"/>
  <c r="AL5" i="2"/>
  <c r="BA5" i="2" s="1"/>
  <c r="Y5" i="2"/>
  <c r="DX61" i="1"/>
  <c r="DW61" i="1"/>
  <c r="DV61" i="1"/>
  <c r="DD61" i="1"/>
  <c r="DB61" i="1"/>
  <c r="CO61" i="1"/>
  <c r="CB61" i="1"/>
  <c r="BO61" i="1"/>
  <c r="BA61" i="1"/>
  <c r="AX61" i="1"/>
  <c r="BB61" i="1" s="1"/>
  <c r="AK61" i="1"/>
  <c r="AZ61" i="1" s="1"/>
  <c r="X61" i="1"/>
  <c r="K61" i="1"/>
  <c r="DX60" i="1"/>
  <c r="DW60" i="1"/>
  <c r="DV60" i="1"/>
  <c r="DD60" i="1"/>
  <c r="DB60" i="1"/>
  <c r="CO60" i="1"/>
  <c r="CB60" i="1"/>
  <c r="BO60" i="1"/>
  <c r="BA60" i="1"/>
  <c r="AX60" i="1"/>
  <c r="BB60" i="1" s="1"/>
  <c r="AK60" i="1"/>
  <c r="X60" i="1"/>
  <c r="K60" i="1"/>
  <c r="DX59" i="1"/>
  <c r="DW59" i="1"/>
  <c r="DV59" i="1"/>
  <c r="DD59" i="1"/>
  <c r="DB59" i="1"/>
  <c r="CO59" i="1"/>
  <c r="CB59" i="1"/>
  <c r="BO59" i="1"/>
  <c r="BA59" i="1"/>
  <c r="AX59" i="1"/>
  <c r="BB59" i="1" s="1"/>
  <c r="AK59" i="1"/>
  <c r="AZ59" i="1" s="1"/>
  <c r="X59" i="1"/>
  <c r="K59" i="1"/>
  <c r="DX58" i="1"/>
  <c r="DW58" i="1"/>
  <c r="DV58" i="1"/>
  <c r="DD58" i="1"/>
  <c r="DB58" i="1"/>
  <c r="CO58" i="1"/>
  <c r="CB58" i="1"/>
  <c r="BO58" i="1"/>
  <c r="BA58" i="1"/>
  <c r="AX58" i="1"/>
  <c r="BB58" i="1" s="1"/>
  <c r="AK58" i="1"/>
  <c r="X58" i="1"/>
  <c r="K58" i="1"/>
  <c r="DX57" i="1"/>
  <c r="DW57" i="1"/>
  <c r="DV57" i="1"/>
  <c r="DD57" i="1"/>
  <c r="DB57" i="1"/>
  <c r="CO57" i="1"/>
  <c r="CB57" i="1"/>
  <c r="BO57" i="1"/>
  <c r="DG57" i="1" s="1"/>
  <c r="BA57" i="1"/>
  <c r="AX57" i="1"/>
  <c r="BB57" i="1" s="1"/>
  <c r="AK57" i="1"/>
  <c r="AZ57" i="1" s="1"/>
  <c r="X57" i="1"/>
  <c r="K57" i="1"/>
  <c r="DX56" i="1"/>
  <c r="DW56" i="1"/>
  <c r="DV56" i="1"/>
  <c r="DD56" i="1"/>
  <c r="DB56" i="1"/>
  <c r="CO56" i="1"/>
  <c r="CB56" i="1"/>
  <c r="BO56" i="1"/>
  <c r="BA56" i="1"/>
  <c r="AX56" i="1"/>
  <c r="BB56" i="1" s="1"/>
  <c r="AK56" i="1"/>
  <c r="AZ56" i="1" s="1"/>
  <c r="X56" i="1"/>
  <c r="K56" i="1"/>
  <c r="DX55" i="1"/>
  <c r="DW55" i="1"/>
  <c r="DV55" i="1"/>
  <c r="DD55" i="1"/>
  <c r="DB55" i="1"/>
  <c r="CO55" i="1"/>
  <c r="CB55" i="1"/>
  <c r="BO55" i="1"/>
  <c r="BA55" i="1"/>
  <c r="AX55" i="1"/>
  <c r="BB55" i="1" s="1"/>
  <c r="AK55" i="1"/>
  <c r="X55" i="1"/>
  <c r="K55" i="1"/>
  <c r="DX54" i="1"/>
  <c r="DW54" i="1"/>
  <c r="DV54" i="1"/>
  <c r="DD54" i="1"/>
  <c r="DB54" i="1"/>
  <c r="CO54" i="1"/>
  <c r="CB54" i="1"/>
  <c r="BO54" i="1"/>
  <c r="BA54" i="1"/>
  <c r="AX54" i="1"/>
  <c r="BB54" i="1" s="1"/>
  <c r="AK54" i="1"/>
  <c r="AZ54" i="1" s="1"/>
  <c r="X54" i="1"/>
  <c r="K54" i="1"/>
  <c r="DX53" i="1"/>
  <c r="DW53" i="1"/>
  <c r="DV53" i="1"/>
  <c r="DD53" i="1"/>
  <c r="DB53" i="1"/>
  <c r="CO53" i="1"/>
  <c r="CB53" i="1"/>
  <c r="BO53" i="1"/>
  <c r="BA53" i="1"/>
  <c r="AX53" i="1"/>
  <c r="BB53" i="1" s="1"/>
  <c r="AK53" i="1"/>
  <c r="X53" i="1"/>
  <c r="K53" i="1"/>
  <c r="DX52" i="1"/>
  <c r="DW52" i="1"/>
  <c r="DV52" i="1"/>
  <c r="DD52" i="1"/>
  <c r="DB52" i="1"/>
  <c r="CO52" i="1"/>
  <c r="CB52" i="1"/>
  <c r="BO52" i="1"/>
  <c r="BA52" i="1"/>
  <c r="AX52" i="1"/>
  <c r="BB52" i="1" s="1"/>
  <c r="AK52" i="1"/>
  <c r="X52" i="1"/>
  <c r="K52" i="1"/>
  <c r="DX51" i="1"/>
  <c r="DW51" i="1"/>
  <c r="DV51" i="1"/>
  <c r="DD51" i="1"/>
  <c r="DB51" i="1"/>
  <c r="CO51" i="1"/>
  <c r="CB51" i="1"/>
  <c r="BO51" i="1"/>
  <c r="BA51" i="1"/>
  <c r="AX51" i="1"/>
  <c r="BB51" i="1" s="1"/>
  <c r="AK51" i="1"/>
  <c r="X51" i="1"/>
  <c r="K51" i="1"/>
  <c r="DX50" i="1"/>
  <c r="DW50" i="1"/>
  <c r="DV50" i="1"/>
  <c r="DD50" i="1"/>
  <c r="DB50" i="1"/>
  <c r="CO50" i="1"/>
  <c r="CB50" i="1"/>
  <c r="BO50" i="1"/>
  <c r="BA50" i="1"/>
  <c r="AX50" i="1"/>
  <c r="BB50" i="1" s="1"/>
  <c r="AK50" i="1"/>
  <c r="AZ50" i="1" s="1"/>
  <c r="X50" i="1"/>
  <c r="K50" i="1"/>
  <c r="DX49" i="1"/>
  <c r="DW49" i="1"/>
  <c r="DV49" i="1"/>
  <c r="DB49" i="1"/>
  <c r="CO49" i="1"/>
  <c r="CB49" i="1"/>
  <c r="BO49" i="1"/>
  <c r="BA49" i="1"/>
  <c r="AX49" i="1"/>
  <c r="BB49" i="1" s="1"/>
  <c r="AK49" i="1"/>
  <c r="AZ49" i="1" s="1"/>
  <c r="X49" i="1"/>
  <c r="K49" i="1"/>
  <c r="DX48" i="1"/>
  <c r="DW48" i="1"/>
  <c r="DV48" i="1"/>
  <c r="DD48" i="1"/>
  <c r="DB48" i="1"/>
  <c r="CO48" i="1"/>
  <c r="CB48" i="1"/>
  <c r="BO48" i="1"/>
  <c r="BA48" i="1"/>
  <c r="AX48" i="1"/>
  <c r="BB48" i="1" s="1"/>
  <c r="AK48" i="1"/>
  <c r="X48" i="1"/>
  <c r="K48" i="1"/>
  <c r="DX47" i="1"/>
  <c r="DW47" i="1"/>
  <c r="DV47" i="1"/>
  <c r="DD47" i="1"/>
  <c r="DB47" i="1"/>
  <c r="CO47" i="1"/>
  <c r="CB47" i="1"/>
  <c r="BO47" i="1"/>
  <c r="BA47" i="1"/>
  <c r="AX47" i="1"/>
  <c r="BB47" i="1" s="1"/>
  <c r="AK47" i="1"/>
  <c r="AZ47" i="1" s="1"/>
  <c r="X47" i="1"/>
  <c r="K47" i="1"/>
  <c r="DX46" i="1"/>
  <c r="DW46" i="1"/>
  <c r="DV46" i="1"/>
  <c r="DD46" i="1"/>
  <c r="DB46" i="1"/>
  <c r="CO46" i="1"/>
  <c r="CB46" i="1"/>
  <c r="BO46" i="1"/>
  <c r="BA46" i="1"/>
  <c r="AX46" i="1"/>
  <c r="BB46" i="1" s="1"/>
  <c r="AK46" i="1"/>
  <c r="AZ46" i="1" s="1"/>
  <c r="X46" i="1"/>
  <c r="K46" i="1"/>
  <c r="DX93" i="1"/>
  <c r="DW93" i="1"/>
  <c r="DV93" i="1"/>
  <c r="DD93" i="1"/>
  <c r="DB93" i="1"/>
  <c r="CO93" i="1"/>
  <c r="CB93" i="1"/>
  <c r="BO93" i="1"/>
  <c r="BA93" i="1"/>
  <c r="AX93" i="1"/>
  <c r="BB93" i="1" s="1"/>
  <c r="AK93" i="1"/>
  <c r="X93" i="1"/>
  <c r="K93" i="1"/>
  <c r="DX92" i="1"/>
  <c r="DW92" i="1"/>
  <c r="DV92" i="1"/>
  <c r="DD92" i="1"/>
  <c r="DB92" i="1"/>
  <c r="CO92" i="1"/>
  <c r="CB92" i="1"/>
  <c r="BO92" i="1"/>
  <c r="BA92" i="1"/>
  <c r="AX92" i="1"/>
  <c r="BB92" i="1" s="1"/>
  <c r="AK92" i="1"/>
  <c r="X92" i="1"/>
  <c r="K92" i="1"/>
  <c r="DX91" i="1"/>
  <c r="DW91" i="1"/>
  <c r="DV91" i="1"/>
  <c r="DD91" i="1"/>
  <c r="DB91" i="1"/>
  <c r="CO91" i="1"/>
  <c r="CB91" i="1"/>
  <c r="BO91" i="1"/>
  <c r="DG91" i="1" s="1"/>
  <c r="BA91" i="1"/>
  <c r="AX91" i="1"/>
  <c r="AK91" i="1"/>
  <c r="AZ91" i="1" s="1"/>
  <c r="X91" i="1"/>
  <c r="DX90" i="1"/>
  <c r="DW90" i="1"/>
  <c r="DV90" i="1"/>
  <c r="DD90" i="1"/>
  <c r="DB90" i="1"/>
  <c r="CO90" i="1"/>
  <c r="CB90" i="1"/>
  <c r="BO90" i="1"/>
  <c r="BA90" i="1"/>
  <c r="AX90" i="1"/>
  <c r="BB90" i="1" s="1"/>
  <c r="AK90" i="1"/>
  <c r="AZ90" i="1" s="1"/>
  <c r="X90" i="1"/>
  <c r="K90" i="1"/>
  <c r="DX89" i="1"/>
  <c r="DW89" i="1"/>
  <c r="DV89" i="1"/>
  <c r="DD89" i="1"/>
  <c r="DB89" i="1"/>
  <c r="CO89" i="1"/>
  <c r="CB89" i="1"/>
  <c r="BO89" i="1"/>
  <c r="BA89" i="1"/>
  <c r="AX89" i="1"/>
  <c r="BB89" i="1" s="1"/>
  <c r="AK89" i="1"/>
  <c r="X89" i="1"/>
  <c r="K89" i="1"/>
  <c r="DX88" i="1"/>
  <c r="DW88" i="1"/>
  <c r="DV88" i="1"/>
  <c r="DD88" i="1"/>
  <c r="DB88" i="1"/>
  <c r="CO88" i="1"/>
  <c r="CB88" i="1"/>
  <c r="BO88" i="1"/>
  <c r="DG88" i="1" s="1"/>
  <c r="BA88" i="1"/>
  <c r="AX88" i="1"/>
  <c r="AK88" i="1"/>
  <c r="AZ88" i="1" s="1"/>
  <c r="X88" i="1"/>
  <c r="K88" i="1"/>
  <c r="DX87" i="1"/>
  <c r="DW87" i="1"/>
  <c r="DV87" i="1"/>
  <c r="DD87" i="1"/>
  <c r="DB87" i="1"/>
  <c r="CO87" i="1"/>
  <c r="CB87" i="1"/>
  <c r="BO87" i="1"/>
  <c r="BA87" i="1"/>
  <c r="AX87" i="1"/>
  <c r="BB87" i="1" s="1"/>
  <c r="AK87" i="1"/>
  <c r="AZ87" i="1" s="1"/>
  <c r="X87" i="1"/>
  <c r="K87" i="1"/>
  <c r="DX86" i="1"/>
  <c r="DW86" i="1"/>
  <c r="DV86" i="1"/>
  <c r="DD86" i="1"/>
  <c r="DB86" i="1"/>
  <c r="CO86" i="1"/>
  <c r="CB86" i="1"/>
  <c r="BO86" i="1"/>
  <c r="BA86" i="1"/>
  <c r="AX86" i="1"/>
  <c r="BB86" i="1" s="1"/>
  <c r="AK86" i="1"/>
  <c r="X86" i="1"/>
  <c r="K86" i="1"/>
  <c r="DX85" i="1"/>
  <c r="DW85" i="1"/>
  <c r="DV85" i="1"/>
  <c r="DD85" i="1"/>
  <c r="DB85" i="1"/>
  <c r="CO85" i="1"/>
  <c r="CB85" i="1"/>
  <c r="BO85" i="1"/>
  <c r="DG85" i="1" s="1"/>
  <c r="BA85" i="1"/>
  <c r="AX85" i="1"/>
  <c r="BB85" i="1" s="1"/>
  <c r="AK85" i="1"/>
  <c r="AZ85" i="1" s="1"/>
  <c r="X85" i="1"/>
  <c r="K85" i="1"/>
  <c r="DX84" i="1"/>
  <c r="DW84" i="1"/>
  <c r="DV84" i="1"/>
  <c r="DD84" i="1"/>
  <c r="DB84" i="1"/>
  <c r="CO84" i="1"/>
  <c r="CB84" i="1"/>
  <c r="BO84" i="1"/>
  <c r="BA84" i="1"/>
  <c r="AX84" i="1"/>
  <c r="BB84" i="1" s="1"/>
  <c r="AK84" i="1"/>
  <c r="AZ84" i="1" s="1"/>
  <c r="X84" i="1"/>
  <c r="K84" i="1"/>
  <c r="DX83" i="1"/>
  <c r="DW83" i="1"/>
  <c r="DV83" i="1"/>
  <c r="DD83" i="1"/>
  <c r="DB83" i="1"/>
  <c r="CO83" i="1"/>
  <c r="CB83" i="1"/>
  <c r="BO83" i="1"/>
  <c r="BA83" i="1"/>
  <c r="AX83" i="1"/>
  <c r="BB83" i="1" s="1"/>
  <c r="AK83" i="1"/>
  <c r="X83" i="1"/>
  <c r="K83" i="1"/>
  <c r="DX82" i="1"/>
  <c r="DW82" i="1"/>
  <c r="DV82" i="1"/>
  <c r="DD82" i="1"/>
  <c r="DB82" i="1"/>
  <c r="CO82" i="1"/>
  <c r="CB82" i="1"/>
  <c r="BO82" i="1"/>
  <c r="BA82" i="1"/>
  <c r="AX82" i="1"/>
  <c r="BB82" i="1" s="1"/>
  <c r="AK82" i="1"/>
  <c r="AZ82" i="1" s="1"/>
  <c r="X82" i="1"/>
  <c r="K82" i="1"/>
  <c r="DX81" i="1"/>
  <c r="DW81" i="1"/>
  <c r="DV81" i="1"/>
  <c r="DD81" i="1"/>
  <c r="DB81" i="1"/>
  <c r="CO81" i="1"/>
  <c r="CB81" i="1"/>
  <c r="BO81" i="1"/>
  <c r="BA81" i="1"/>
  <c r="AX81" i="1"/>
  <c r="BB81" i="1" s="1"/>
  <c r="AK81" i="1"/>
  <c r="X81" i="1"/>
  <c r="K81" i="1"/>
  <c r="DX80" i="1"/>
  <c r="DW80" i="1"/>
  <c r="DV80" i="1"/>
  <c r="DD80" i="1"/>
  <c r="DB80" i="1"/>
  <c r="CO80" i="1"/>
  <c r="CB80" i="1"/>
  <c r="BO80" i="1"/>
  <c r="BA80" i="1"/>
  <c r="AX80" i="1"/>
  <c r="BB80" i="1" s="1"/>
  <c r="AK80" i="1"/>
  <c r="AZ80" i="1" s="1"/>
  <c r="X80" i="1"/>
  <c r="K80" i="1"/>
  <c r="DX79" i="1"/>
  <c r="DW79" i="1"/>
  <c r="DV79" i="1"/>
  <c r="DD79" i="1"/>
  <c r="DB79" i="1"/>
  <c r="CO79" i="1"/>
  <c r="CB79" i="1"/>
  <c r="BO79" i="1"/>
  <c r="BA79" i="1"/>
  <c r="AX79" i="1"/>
  <c r="BB79" i="1" s="1"/>
  <c r="AK79" i="1"/>
  <c r="AZ79" i="1" s="1"/>
  <c r="X79" i="1"/>
  <c r="K79" i="1"/>
  <c r="DX78" i="1"/>
  <c r="DW78" i="1"/>
  <c r="DV78" i="1"/>
  <c r="DD78" i="1"/>
  <c r="DB78" i="1"/>
  <c r="CO78" i="1"/>
  <c r="CB78" i="1"/>
  <c r="BO78" i="1"/>
  <c r="BA78" i="1"/>
  <c r="AX78" i="1"/>
  <c r="AK78" i="1"/>
  <c r="AZ78" i="1" s="1"/>
  <c r="X78" i="1"/>
  <c r="K78" i="1"/>
  <c r="DX77" i="1"/>
  <c r="DW77" i="1"/>
  <c r="DV77" i="1"/>
  <c r="DD77" i="1"/>
  <c r="DB77" i="1"/>
  <c r="CO77" i="1"/>
  <c r="CB77" i="1"/>
  <c r="BO77" i="1"/>
  <c r="BA77" i="1"/>
  <c r="AX77" i="1"/>
  <c r="BB77" i="1" s="1"/>
  <c r="AK77" i="1"/>
  <c r="X77" i="1"/>
  <c r="K77" i="1"/>
  <c r="DX76" i="1"/>
  <c r="DW76" i="1"/>
  <c r="DV76" i="1"/>
  <c r="DD76" i="1"/>
  <c r="DB76" i="1"/>
  <c r="CO76" i="1"/>
  <c r="CB76" i="1"/>
  <c r="BO76" i="1"/>
  <c r="DG76" i="1" s="1"/>
  <c r="BA76" i="1"/>
  <c r="AX76" i="1"/>
  <c r="BB76" i="1" s="1"/>
  <c r="AK76" i="1"/>
  <c r="X76" i="1"/>
  <c r="K76" i="1"/>
  <c r="DX75" i="1"/>
  <c r="DW75" i="1"/>
  <c r="DV75" i="1"/>
  <c r="DD75" i="1"/>
  <c r="DB75" i="1"/>
  <c r="CO75" i="1"/>
  <c r="CB75" i="1"/>
  <c r="BO75" i="1"/>
  <c r="BA75" i="1"/>
  <c r="AX75" i="1"/>
  <c r="BB75" i="1" s="1"/>
  <c r="AK75" i="1"/>
  <c r="AZ75" i="1" s="1"/>
  <c r="X75" i="1"/>
  <c r="K75" i="1"/>
  <c r="DX74" i="1"/>
  <c r="DW74" i="1"/>
  <c r="DV74" i="1"/>
  <c r="DD74" i="1"/>
  <c r="DB74" i="1"/>
  <c r="CO74" i="1"/>
  <c r="CB74" i="1"/>
  <c r="BO74" i="1"/>
  <c r="BA74" i="1"/>
  <c r="AX74" i="1"/>
  <c r="BB74" i="1" s="1"/>
  <c r="AK74" i="1"/>
  <c r="X74" i="1"/>
  <c r="K74" i="1"/>
  <c r="DX73" i="1"/>
  <c r="DW73" i="1"/>
  <c r="DV73" i="1"/>
  <c r="DD73" i="1"/>
  <c r="DB73" i="1"/>
  <c r="CO73" i="1"/>
  <c r="CB73" i="1"/>
  <c r="BO73" i="1"/>
  <c r="BA73" i="1"/>
  <c r="AX73" i="1"/>
  <c r="BB73" i="1" s="1"/>
  <c r="AK73" i="1"/>
  <c r="AZ73" i="1" s="1"/>
  <c r="X73" i="1"/>
  <c r="K73" i="1"/>
  <c r="DX72" i="1"/>
  <c r="DW72" i="1"/>
  <c r="DV72" i="1"/>
  <c r="DD72" i="1"/>
  <c r="DB72" i="1"/>
  <c r="CO72" i="1"/>
  <c r="CB72" i="1"/>
  <c r="BO72" i="1"/>
  <c r="BA72" i="1"/>
  <c r="AX72" i="1"/>
  <c r="BB72" i="1" s="1"/>
  <c r="AK72" i="1"/>
  <c r="AZ72" i="1" s="1"/>
  <c r="X72" i="1"/>
  <c r="DX71" i="1"/>
  <c r="DW71" i="1"/>
  <c r="DV71" i="1"/>
  <c r="DD71" i="1"/>
  <c r="DB71" i="1"/>
  <c r="CO71" i="1"/>
  <c r="CB71" i="1"/>
  <c r="BO71" i="1"/>
  <c r="BA71" i="1"/>
  <c r="AX71" i="1"/>
  <c r="BB71" i="1" s="1"/>
  <c r="AK71" i="1"/>
  <c r="X71" i="1"/>
  <c r="K71" i="1"/>
  <c r="DX70" i="1"/>
  <c r="DW70" i="1"/>
  <c r="DV70" i="1"/>
  <c r="DD70" i="1"/>
  <c r="DB70" i="1"/>
  <c r="CO70" i="1"/>
  <c r="CB70" i="1"/>
  <c r="BO70" i="1"/>
  <c r="BA70" i="1"/>
  <c r="AX70" i="1"/>
  <c r="AK70" i="1"/>
  <c r="AZ70" i="1" s="1"/>
  <c r="X70" i="1"/>
  <c r="K70" i="1"/>
  <c r="DX69" i="1"/>
  <c r="DW69" i="1"/>
  <c r="DV69" i="1"/>
  <c r="DD69" i="1"/>
  <c r="DB69" i="1"/>
  <c r="CO69" i="1"/>
  <c r="CB69" i="1"/>
  <c r="BO69" i="1"/>
  <c r="BA69" i="1"/>
  <c r="AX69" i="1"/>
  <c r="BB69" i="1" s="1"/>
  <c r="AK69" i="1"/>
  <c r="X69" i="1"/>
  <c r="K69" i="1"/>
  <c r="DX68" i="1"/>
  <c r="DW68" i="1"/>
  <c r="DV68" i="1"/>
  <c r="DD68" i="1"/>
  <c r="DB68" i="1"/>
  <c r="CO68" i="1"/>
  <c r="CB68" i="1"/>
  <c r="BO68" i="1"/>
  <c r="BA68" i="1"/>
  <c r="AX68" i="1"/>
  <c r="BB68" i="1" s="1"/>
  <c r="AK68" i="1"/>
  <c r="X68" i="1"/>
  <c r="K68" i="1"/>
  <c r="DX67" i="1"/>
  <c r="DW67" i="1"/>
  <c r="DV67" i="1"/>
  <c r="DD67" i="1"/>
  <c r="DB67" i="1"/>
  <c r="CO67" i="1"/>
  <c r="CB67" i="1"/>
  <c r="BO67" i="1"/>
  <c r="BA67" i="1"/>
  <c r="AX67" i="1"/>
  <c r="BB67" i="1" s="1"/>
  <c r="AK67" i="1"/>
  <c r="AZ67" i="1" s="1"/>
  <c r="X67" i="1"/>
  <c r="K67" i="1"/>
  <c r="DX66" i="1"/>
  <c r="DW66" i="1"/>
  <c r="DV66" i="1"/>
  <c r="DD66" i="1"/>
  <c r="DB66" i="1"/>
  <c r="CO66" i="1"/>
  <c r="CB66" i="1"/>
  <c r="BO66" i="1"/>
  <c r="BA66" i="1"/>
  <c r="AX66" i="1"/>
  <c r="AK66" i="1"/>
  <c r="AZ66" i="1" s="1"/>
  <c r="X66" i="1"/>
  <c r="K66" i="1"/>
  <c r="DX65" i="1"/>
  <c r="DW65" i="1"/>
  <c r="DV65" i="1"/>
  <c r="DD65" i="1"/>
  <c r="DB65" i="1"/>
  <c r="CO65" i="1"/>
  <c r="CB65" i="1"/>
  <c r="BO65" i="1"/>
  <c r="BA65" i="1"/>
  <c r="AX65" i="1"/>
  <c r="BB65" i="1" s="1"/>
  <c r="AK65" i="1"/>
  <c r="AZ65" i="1" s="1"/>
  <c r="X65" i="1"/>
  <c r="K65" i="1"/>
  <c r="DX64" i="1"/>
  <c r="DW64" i="1"/>
  <c r="DV64" i="1"/>
  <c r="DD64" i="1"/>
  <c r="DB64" i="1"/>
  <c r="CO64" i="1"/>
  <c r="CB64" i="1"/>
  <c r="BO64" i="1"/>
  <c r="BA64" i="1"/>
  <c r="AX64" i="1"/>
  <c r="BB64" i="1" s="1"/>
  <c r="AK64" i="1"/>
  <c r="AZ64" i="1" s="1"/>
  <c r="X64" i="1"/>
  <c r="K64" i="1"/>
  <c r="DX63" i="1"/>
  <c r="DW63" i="1"/>
  <c r="DV63" i="1"/>
  <c r="DD63" i="1"/>
  <c r="DB63" i="1"/>
  <c r="CO63" i="1"/>
  <c r="CB63" i="1"/>
  <c r="BO63" i="1"/>
  <c r="BA63" i="1"/>
  <c r="AX63" i="1"/>
  <c r="BB63" i="1" s="1"/>
  <c r="AK63" i="1"/>
  <c r="X63" i="1"/>
  <c r="K63" i="1"/>
  <c r="DX62" i="1"/>
  <c r="DW62" i="1"/>
  <c r="DV62" i="1"/>
  <c r="DD62" i="1"/>
  <c r="DB62" i="1"/>
  <c r="CO62" i="1"/>
  <c r="CB62" i="1"/>
  <c r="BO62" i="1"/>
  <c r="BA62" i="1"/>
  <c r="AX62" i="1"/>
  <c r="BB62" i="1" s="1"/>
  <c r="AK62" i="1"/>
  <c r="AZ62" i="1" s="1"/>
  <c r="X62" i="1"/>
  <c r="K62" i="1"/>
  <c r="DX45" i="1"/>
  <c r="DW45" i="1"/>
  <c r="DV45" i="1"/>
  <c r="DD45" i="1"/>
  <c r="DB45" i="1"/>
  <c r="CO45" i="1"/>
  <c r="CB45" i="1"/>
  <c r="BO45" i="1"/>
  <c r="BA45" i="1"/>
  <c r="AX45" i="1"/>
  <c r="BB45" i="1" s="1"/>
  <c r="AK45" i="1"/>
  <c r="AZ45" i="1" s="1"/>
  <c r="X45" i="1"/>
  <c r="K45" i="1"/>
  <c r="DX44" i="1"/>
  <c r="DW44" i="1"/>
  <c r="DV44" i="1"/>
  <c r="DD44" i="1"/>
  <c r="DB44" i="1"/>
  <c r="CO44" i="1"/>
  <c r="CB44" i="1"/>
  <c r="BO44" i="1"/>
  <c r="BA44" i="1"/>
  <c r="AX44" i="1"/>
  <c r="BB44" i="1" s="1"/>
  <c r="AK44" i="1"/>
  <c r="X44" i="1"/>
  <c r="K44" i="1"/>
  <c r="DX43" i="1"/>
  <c r="DW43" i="1"/>
  <c r="DV43" i="1"/>
  <c r="DD43" i="1"/>
  <c r="DB43" i="1"/>
  <c r="CO43" i="1"/>
  <c r="CB43" i="1"/>
  <c r="BO43" i="1"/>
  <c r="BA43" i="1"/>
  <c r="AX43" i="1"/>
  <c r="BB43" i="1" s="1"/>
  <c r="AK43" i="1"/>
  <c r="X43" i="1"/>
  <c r="K43" i="1"/>
  <c r="DX42" i="1"/>
  <c r="DW42" i="1"/>
  <c r="DV42" i="1"/>
  <c r="DD42" i="1"/>
  <c r="DB42" i="1"/>
  <c r="CO42" i="1"/>
  <c r="CB42" i="1"/>
  <c r="BO42" i="1"/>
  <c r="BA42" i="1"/>
  <c r="AX42" i="1"/>
  <c r="BB42" i="1" s="1"/>
  <c r="AK42" i="1"/>
  <c r="AZ42" i="1" s="1"/>
  <c r="X42" i="1"/>
  <c r="K42" i="1"/>
  <c r="DX41" i="1"/>
  <c r="DW41" i="1"/>
  <c r="DV41" i="1"/>
  <c r="DD41" i="1"/>
  <c r="DB41" i="1"/>
  <c r="CO41" i="1"/>
  <c r="CB41" i="1"/>
  <c r="BO41" i="1"/>
  <c r="BA41" i="1"/>
  <c r="AX41" i="1"/>
  <c r="BB41" i="1" s="1"/>
  <c r="AK41" i="1"/>
  <c r="X41" i="1"/>
  <c r="K41" i="1"/>
  <c r="DX40" i="1"/>
  <c r="DW40" i="1"/>
  <c r="DV40" i="1"/>
  <c r="DD40" i="1"/>
  <c r="DB40" i="1"/>
  <c r="CO40" i="1"/>
  <c r="CB40" i="1"/>
  <c r="BO40" i="1"/>
  <c r="BA40" i="1"/>
  <c r="AX40" i="1"/>
  <c r="BB40" i="1" s="1"/>
  <c r="AK40" i="1"/>
  <c r="X40" i="1"/>
  <c r="K40" i="1"/>
  <c r="DX39" i="1"/>
  <c r="DW39" i="1"/>
  <c r="DV39" i="1"/>
  <c r="DD39" i="1"/>
  <c r="DB39" i="1"/>
  <c r="CO39" i="1"/>
  <c r="CB39" i="1"/>
  <c r="BO39" i="1"/>
  <c r="BA39" i="1"/>
  <c r="AX39" i="1"/>
  <c r="BB39" i="1" s="1"/>
  <c r="AK39" i="1"/>
  <c r="X39" i="1"/>
  <c r="DX38" i="1"/>
  <c r="DW38" i="1"/>
  <c r="DV38" i="1"/>
  <c r="DD38" i="1"/>
  <c r="DB38" i="1"/>
  <c r="CO38" i="1"/>
  <c r="CB38" i="1"/>
  <c r="BO38" i="1"/>
  <c r="BA38" i="1"/>
  <c r="AX38" i="1"/>
  <c r="BB38" i="1" s="1"/>
  <c r="AK38" i="1"/>
  <c r="AZ38" i="1" s="1"/>
  <c r="X38" i="1"/>
  <c r="K38" i="1"/>
  <c r="DX37" i="1"/>
  <c r="DW37" i="1"/>
  <c r="DV37" i="1"/>
  <c r="DD37" i="1"/>
  <c r="DB37" i="1"/>
  <c r="CO37" i="1"/>
  <c r="CB37" i="1"/>
  <c r="BO37" i="1"/>
  <c r="BA37" i="1"/>
  <c r="AX37" i="1"/>
  <c r="BB37" i="1" s="1"/>
  <c r="AK37" i="1"/>
  <c r="X37" i="1"/>
  <c r="K37" i="1"/>
  <c r="DX36" i="1"/>
  <c r="DW36" i="1"/>
  <c r="DV36" i="1"/>
  <c r="DD36" i="1"/>
  <c r="DB36" i="1"/>
  <c r="CO36" i="1"/>
  <c r="CB36" i="1"/>
  <c r="BO36" i="1"/>
  <c r="BA36" i="1"/>
  <c r="AX36" i="1"/>
  <c r="BB36" i="1" s="1"/>
  <c r="AK36" i="1"/>
  <c r="AZ36" i="1" s="1"/>
  <c r="X36" i="1"/>
  <c r="K36" i="1"/>
  <c r="DX35" i="1"/>
  <c r="DW35" i="1"/>
  <c r="DV35" i="1"/>
  <c r="DD35" i="1"/>
  <c r="DB35" i="1"/>
  <c r="CO35" i="1"/>
  <c r="CB35" i="1"/>
  <c r="BO35" i="1"/>
  <c r="BA35" i="1"/>
  <c r="AX35" i="1"/>
  <c r="BB35" i="1" s="1"/>
  <c r="AK35" i="1"/>
  <c r="X35" i="1"/>
  <c r="K35" i="1"/>
  <c r="DX34" i="1"/>
  <c r="DW34" i="1"/>
  <c r="DV34" i="1"/>
  <c r="DD34" i="1"/>
  <c r="DB34" i="1"/>
  <c r="CO34" i="1"/>
  <c r="CB34" i="1"/>
  <c r="BO34" i="1"/>
  <c r="BA34" i="1"/>
  <c r="AX34" i="1"/>
  <c r="BB34" i="1" s="1"/>
  <c r="AK34" i="1"/>
  <c r="AZ34" i="1" s="1"/>
  <c r="X34" i="1"/>
  <c r="K34" i="1"/>
  <c r="DX33" i="1"/>
  <c r="DW33" i="1"/>
  <c r="DV33" i="1"/>
  <c r="DD33" i="1"/>
  <c r="DB33" i="1"/>
  <c r="CO33" i="1"/>
  <c r="CB33" i="1"/>
  <c r="BO33" i="1"/>
  <c r="BA33" i="1"/>
  <c r="AX33" i="1"/>
  <c r="BB33" i="1" s="1"/>
  <c r="AK33" i="1"/>
  <c r="AZ33" i="1" s="1"/>
  <c r="X33" i="1"/>
  <c r="K33" i="1"/>
  <c r="DX29" i="1"/>
  <c r="DW29" i="1"/>
  <c r="DV29" i="1"/>
  <c r="DD29" i="1"/>
  <c r="DB29" i="1"/>
  <c r="CO29" i="1"/>
  <c r="CB29" i="1"/>
  <c r="BO29" i="1"/>
  <c r="BA29" i="1"/>
  <c r="AX29" i="1"/>
  <c r="BB29" i="1" s="1"/>
  <c r="AK29" i="1"/>
  <c r="AZ29" i="1" s="1"/>
  <c r="X29" i="1"/>
  <c r="K29" i="1"/>
  <c r="DX31" i="1"/>
  <c r="DW31" i="1"/>
  <c r="DV31" i="1"/>
  <c r="DD31" i="1"/>
  <c r="DB31" i="1"/>
  <c r="CO31" i="1"/>
  <c r="CB31" i="1"/>
  <c r="BO31" i="1"/>
  <c r="BA31" i="1"/>
  <c r="AX31" i="1"/>
  <c r="BB31" i="1" s="1"/>
  <c r="AK31" i="1"/>
  <c r="X31" i="1"/>
  <c r="K31" i="1"/>
  <c r="DX30" i="1"/>
  <c r="DW30" i="1"/>
  <c r="DV30" i="1"/>
  <c r="DD30" i="1"/>
  <c r="DB30" i="1"/>
  <c r="CO30" i="1"/>
  <c r="CB30" i="1"/>
  <c r="BO30" i="1"/>
  <c r="BA30" i="1"/>
  <c r="AX30" i="1"/>
  <c r="AK30" i="1"/>
  <c r="AZ30" i="1" s="1"/>
  <c r="X30" i="1"/>
  <c r="K30" i="1"/>
  <c r="DX28" i="1"/>
  <c r="DW28" i="1"/>
  <c r="DV28" i="1"/>
  <c r="DD28" i="1"/>
  <c r="DB28" i="1"/>
  <c r="CO28" i="1"/>
  <c r="CB28" i="1"/>
  <c r="BO28" i="1"/>
  <c r="BA28" i="1"/>
  <c r="AX28" i="1"/>
  <c r="BB28" i="1" s="1"/>
  <c r="AK28" i="1"/>
  <c r="X28" i="1"/>
  <c r="K28" i="1"/>
  <c r="DX32" i="1"/>
  <c r="DW32" i="1"/>
  <c r="DV32" i="1"/>
  <c r="DD32" i="1"/>
  <c r="DB32" i="1"/>
  <c r="CO32" i="1"/>
  <c r="CB32" i="1"/>
  <c r="BO32" i="1"/>
  <c r="BA32" i="1"/>
  <c r="AX32" i="1"/>
  <c r="BB32" i="1" s="1"/>
  <c r="AK32" i="1"/>
  <c r="AZ32" i="1" s="1"/>
  <c r="X32" i="1"/>
  <c r="K32" i="1"/>
  <c r="DX27" i="1"/>
  <c r="DW27" i="1"/>
  <c r="DV27" i="1"/>
  <c r="DD27" i="1"/>
  <c r="DB27" i="1"/>
  <c r="CO27" i="1"/>
  <c r="CB27" i="1"/>
  <c r="BO27" i="1"/>
  <c r="BA27" i="1"/>
  <c r="AX27" i="1"/>
  <c r="BB27" i="1" s="1"/>
  <c r="AK27" i="1"/>
  <c r="X27" i="1"/>
  <c r="K27" i="1"/>
  <c r="DX26" i="1"/>
  <c r="DW26" i="1"/>
  <c r="DV26" i="1"/>
  <c r="DD26" i="1"/>
  <c r="DB26" i="1"/>
  <c r="CO26" i="1"/>
  <c r="CB26" i="1"/>
  <c r="BO26" i="1"/>
  <c r="BA26" i="1"/>
  <c r="AX26" i="1"/>
  <c r="BB26" i="1" s="1"/>
  <c r="AK26" i="1"/>
  <c r="X26" i="1"/>
  <c r="K26" i="1"/>
  <c r="DX25" i="1"/>
  <c r="DW25" i="1"/>
  <c r="DV25" i="1"/>
  <c r="DD25" i="1"/>
  <c r="DB25" i="1"/>
  <c r="CO25" i="1"/>
  <c r="CB25" i="1"/>
  <c r="BO25" i="1"/>
  <c r="BA25" i="1"/>
  <c r="AX25" i="1"/>
  <c r="BB25" i="1" s="1"/>
  <c r="AK25" i="1"/>
  <c r="X25" i="1"/>
  <c r="K25" i="1"/>
  <c r="DX24" i="1"/>
  <c r="DW24" i="1"/>
  <c r="DV24" i="1"/>
  <c r="DD24" i="1"/>
  <c r="DB24" i="1"/>
  <c r="CO24" i="1"/>
  <c r="CB24" i="1"/>
  <c r="BO24" i="1"/>
  <c r="BA24" i="1"/>
  <c r="AX24" i="1"/>
  <c r="BB24" i="1" s="1"/>
  <c r="AK24" i="1"/>
  <c r="AZ24" i="1" s="1"/>
  <c r="X24" i="1"/>
  <c r="K24" i="1"/>
  <c r="DX23" i="1"/>
  <c r="DW23" i="1"/>
  <c r="DV23" i="1"/>
  <c r="DD23" i="1"/>
  <c r="DB23" i="1"/>
  <c r="CO23" i="1"/>
  <c r="CB23" i="1"/>
  <c r="BO23" i="1"/>
  <c r="BA23" i="1"/>
  <c r="AX23" i="1"/>
  <c r="BB23" i="1" s="1"/>
  <c r="AK23" i="1"/>
  <c r="X23" i="1"/>
  <c r="K23" i="1"/>
  <c r="DX22" i="1"/>
  <c r="DW22" i="1"/>
  <c r="DV22" i="1"/>
  <c r="DD22" i="1"/>
  <c r="DB22" i="1"/>
  <c r="CO22" i="1"/>
  <c r="CB22" i="1"/>
  <c r="BO22" i="1"/>
  <c r="BA22" i="1"/>
  <c r="AX22" i="1"/>
  <c r="BB22" i="1" s="1"/>
  <c r="AK22" i="1"/>
  <c r="X22" i="1"/>
  <c r="K22" i="1"/>
  <c r="DX21" i="1"/>
  <c r="DW21" i="1"/>
  <c r="DV21" i="1"/>
  <c r="DD21" i="1"/>
  <c r="DB21" i="1"/>
  <c r="CO21" i="1"/>
  <c r="CB21" i="1"/>
  <c r="BO21" i="1"/>
  <c r="BA21" i="1"/>
  <c r="AX21" i="1"/>
  <c r="BB21" i="1" s="1"/>
  <c r="AZ21" i="1"/>
  <c r="X21" i="1"/>
  <c r="K21" i="1"/>
  <c r="DX20" i="1"/>
  <c r="DW20" i="1"/>
  <c r="DV20" i="1"/>
  <c r="DD20" i="1"/>
  <c r="DB20" i="1"/>
  <c r="CO20" i="1"/>
  <c r="CB20" i="1"/>
  <c r="BO20" i="1"/>
  <c r="BA20" i="1"/>
  <c r="AK20" i="1"/>
  <c r="AZ20" i="1" s="1"/>
  <c r="X20" i="1"/>
  <c r="K20" i="1"/>
  <c r="DX19" i="1"/>
  <c r="DW19" i="1"/>
  <c r="DV19" i="1"/>
  <c r="DD19" i="1"/>
  <c r="DB19" i="1"/>
  <c r="CO19" i="1"/>
  <c r="CB19" i="1"/>
  <c r="BO19" i="1"/>
  <c r="BA19" i="1"/>
  <c r="AX19" i="1"/>
  <c r="BB19" i="1" s="1"/>
  <c r="AK19" i="1"/>
  <c r="X19" i="1"/>
  <c r="DX18" i="1"/>
  <c r="DW18" i="1"/>
  <c r="DV18" i="1"/>
  <c r="DD18" i="1"/>
  <c r="DB18" i="1"/>
  <c r="CO18" i="1"/>
  <c r="CB18" i="1"/>
  <c r="BO18" i="1"/>
  <c r="BA18" i="1"/>
  <c r="AX18" i="1"/>
  <c r="BB18" i="1" s="1"/>
  <c r="AK18" i="1"/>
  <c r="AZ18" i="1" s="1"/>
  <c r="X18" i="1"/>
  <c r="K18" i="1"/>
  <c r="DX17" i="1"/>
  <c r="DW17" i="1"/>
  <c r="DV17" i="1"/>
  <c r="DD17" i="1"/>
  <c r="DB17" i="1"/>
  <c r="CO17" i="1"/>
  <c r="CB17" i="1"/>
  <c r="BO17" i="1"/>
  <c r="BA17" i="1"/>
  <c r="AX17" i="1"/>
  <c r="BB17" i="1" s="1"/>
  <c r="AK17" i="1"/>
  <c r="AZ17" i="1" s="1"/>
  <c r="X17" i="1"/>
  <c r="K17" i="1"/>
  <c r="DX16" i="1"/>
  <c r="DW16" i="1"/>
  <c r="DV16" i="1"/>
  <c r="DD16" i="1"/>
  <c r="DB16" i="1"/>
  <c r="CO16" i="1"/>
  <c r="CB16" i="1"/>
  <c r="BO16" i="1"/>
  <c r="BA16" i="1"/>
  <c r="AX16" i="1"/>
  <c r="BB16" i="1" s="1"/>
  <c r="AK16" i="1"/>
  <c r="AZ16" i="1" s="1"/>
  <c r="X16" i="1"/>
  <c r="K16" i="1"/>
  <c r="DX15" i="1"/>
  <c r="DW15" i="1"/>
  <c r="DV15" i="1"/>
  <c r="DD15" i="1"/>
  <c r="DB15" i="1"/>
  <c r="CO15" i="1"/>
  <c r="CB15" i="1"/>
  <c r="BO15" i="1"/>
  <c r="BA15" i="1"/>
  <c r="AX15" i="1"/>
  <c r="BB15" i="1" s="1"/>
  <c r="AK15" i="1"/>
  <c r="X15" i="1"/>
  <c r="K15" i="1"/>
  <c r="DX14" i="1"/>
  <c r="DW14" i="1"/>
  <c r="DV14" i="1"/>
  <c r="DD14" i="1"/>
  <c r="DB14" i="1"/>
  <c r="CO14" i="1"/>
  <c r="CB14" i="1"/>
  <c r="BO14" i="1"/>
  <c r="BA14" i="1"/>
  <c r="AX14" i="1"/>
  <c r="BB14" i="1" s="1"/>
  <c r="AK14" i="1"/>
  <c r="AZ14" i="1" s="1"/>
  <c r="X14" i="1"/>
  <c r="K14" i="1"/>
  <c r="DX13" i="1"/>
  <c r="DW13" i="1"/>
  <c r="DV13" i="1"/>
  <c r="DD13" i="1"/>
  <c r="DB13" i="1"/>
  <c r="CO13" i="1"/>
  <c r="CB13" i="1"/>
  <c r="BO13" i="1"/>
  <c r="BA13" i="1"/>
  <c r="AX13" i="1"/>
  <c r="BB13" i="1" s="1"/>
  <c r="AK13" i="1"/>
  <c r="AZ13" i="1" s="1"/>
  <c r="X13" i="1"/>
  <c r="K13" i="1"/>
  <c r="DX12" i="1"/>
  <c r="DW12" i="1"/>
  <c r="DV12" i="1"/>
  <c r="DD12" i="1"/>
  <c r="DB12" i="1"/>
  <c r="CO12" i="1"/>
  <c r="CB12" i="1"/>
  <c r="BO12" i="1"/>
  <c r="BA12" i="1"/>
  <c r="AX12" i="1"/>
  <c r="BB12" i="1" s="1"/>
  <c r="AK12" i="1"/>
  <c r="X12" i="1"/>
  <c r="K12" i="1"/>
  <c r="DX11" i="1"/>
  <c r="DW11" i="1"/>
  <c r="DV11" i="1"/>
  <c r="DD11" i="1"/>
  <c r="DB11" i="1"/>
  <c r="CO11" i="1"/>
  <c r="CB11" i="1"/>
  <c r="BO11" i="1"/>
  <c r="BA11" i="1"/>
  <c r="AX11" i="1"/>
  <c r="BB11" i="1" s="1"/>
  <c r="AK11" i="1"/>
  <c r="X11" i="1"/>
  <c r="K11" i="1"/>
  <c r="DX10" i="1"/>
  <c r="DW10" i="1"/>
  <c r="DV10" i="1"/>
  <c r="DD10" i="1"/>
  <c r="DB10" i="1"/>
  <c r="CO10" i="1"/>
  <c r="CB10" i="1"/>
  <c r="BO10" i="1"/>
  <c r="BA10" i="1"/>
  <c r="AX10" i="1"/>
  <c r="BB10" i="1" s="1"/>
  <c r="AK10" i="1"/>
  <c r="AZ10" i="1" s="1"/>
  <c r="X10" i="1"/>
  <c r="K10" i="1"/>
  <c r="DX9" i="1"/>
  <c r="DW9" i="1"/>
  <c r="DV9" i="1"/>
  <c r="DD9" i="1"/>
  <c r="DB9" i="1"/>
  <c r="CO9" i="1"/>
  <c r="CB9" i="1"/>
  <c r="BO9" i="1"/>
  <c r="BA9" i="1"/>
  <c r="AX9" i="1"/>
  <c r="BB9" i="1" s="1"/>
  <c r="AK9" i="1"/>
  <c r="X9" i="1"/>
  <c r="K9" i="1"/>
  <c r="DX8" i="1"/>
  <c r="DW8" i="1"/>
  <c r="DV8" i="1"/>
  <c r="DD8" i="1"/>
  <c r="DB8" i="1"/>
  <c r="CO8" i="1"/>
  <c r="CB8" i="1"/>
  <c r="BO8" i="1"/>
  <c r="BA8" i="1"/>
  <c r="AX8" i="1"/>
  <c r="BB8" i="1" s="1"/>
  <c r="AK8" i="1"/>
  <c r="AZ8" i="1" s="1"/>
  <c r="X8" i="1"/>
  <c r="K8" i="1"/>
  <c r="DX7" i="1"/>
  <c r="DW7" i="1"/>
  <c r="DV7" i="1"/>
  <c r="DD7" i="1"/>
  <c r="DB7" i="1"/>
  <c r="CO7" i="1"/>
  <c r="CB7" i="1"/>
  <c r="BO7" i="1"/>
  <c r="BA7" i="1"/>
  <c r="AX7" i="1"/>
  <c r="BB7" i="1" s="1"/>
  <c r="AK7" i="1"/>
  <c r="X7" i="1"/>
  <c r="K7" i="1"/>
  <c r="DX6" i="1"/>
  <c r="DW6" i="1"/>
  <c r="DV6" i="1"/>
  <c r="DD6" i="1"/>
  <c r="DB6" i="1"/>
  <c r="CO6" i="1"/>
  <c r="CB6" i="1"/>
  <c r="BO6" i="1"/>
  <c r="BA6" i="1"/>
  <c r="AX6" i="1"/>
  <c r="BB6" i="1" s="1"/>
  <c r="AK6" i="1"/>
  <c r="AZ6" i="1" s="1"/>
  <c r="DG10" i="1" l="1"/>
  <c r="DG18" i="1"/>
  <c r="DG20" i="1"/>
  <c r="DG32" i="1"/>
  <c r="DG36" i="1"/>
  <c r="DG41" i="1"/>
  <c r="DG78" i="1"/>
  <c r="DG86" i="1"/>
  <c r="DG7" i="1"/>
  <c r="DG25" i="1"/>
  <c r="DG33" i="1"/>
  <c r="DG70" i="1"/>
  <c r="DG75" i="1"/>
  <c r="DG30" i="1"/>
  <c r="DG67" i="1"/>
  <c r="DG50" i="1"/>
  <c r="DG9" i="1"/>
  <c r="DG27" i="1"/>
  <c r="DG55" i="1"/>
  <c r="DG6" i="1"/>
  <c r="DG14" i="1"/>
  <c r="DG19" i="1"/>
  <c r="DG24" i="1"/>
  <c r="DG29" i="1"/>
  <c r="DG45" i="1"/>
  <c r="DG69" i="1"/>
  <c r="DG74" i="1"/>
  <c r="DG82" i="1"/>
  <c r="DG90" i="1"/>
  <c r="DG47" i="1"/>
  <c r="DG52" i="1"/>
  <c r="DG60" i="1"/>
  <c r="DG11" i="1"/>
  <c r="DG21" i="1"/>
  <c r="DG28" i="1"/>
  <c r="DG37" i="1"/>
  <c r="DG42" i="1"/>
  <c r="DG66" i="1"/>
  <c r="DG79" i="1"/>
  <c r="DG87" i="1"/>
  <c r="DG92" i="1"/>
  <c r="DG65" i="1"/>
  <c r="DG56" i="1"/>
  <c r="DG53" i="1"/>
  <c r="DG61" i="1"/>
  <c r="DG22" i="1"/>
  <c r="DG38" i="1"/>
  <c r="DG93" i="1"/>
  <c r="DG58" i="1"/>
  <c r="DG64" i="1"/>
  <c r="DG77" i="1"/>
  <c r="DG8" i="1"/>
  <c r="DG16" i="1"/>
  <c r="DG26" i="1"/>
  <c r="DG34" i="1"/>
  <c r="DG39" i="1"/>
  <c r="DG63" i="1"/>
  <c r="DG71" i="1"/>
  <c r="DG84" i="1"/>
  <c r="DG49" i="1"/>
  <c r="DG54" i="1"/>
  <c r="DG15" i="1"/>
  <c r="DG62" i="1"/>
  <c r="DG83" i="1"/>
  <c r="DG48" i="1"/>
  <c r="DG12" i="1"/>
  <c r="DG43" i="1"/>
  <c r="DG72" i="1"/>
  <c r="DG80" i="1"/>
  <c r="DG17" i="1"/>
  <c r="DG35" i="1"/>
  <c r="DG40" i="1"/>
  <c r="DG13" i="1"/>
  <c r="DG23" i="1"/>
  <c r="DG31" i="1"/>
  <c r="DG44" i="1"/>
  <c r="DG68" i="1"/>
  <c r="DG73" i="1"/>
  <c r="DG81" i="1"/>
  <c r="DG89" i="1"/>
  <c r="DG46" i="1"/>
  <c r="DG51" i="1"/>
  <c r="DG59" i="1"/>
  <c r="DC38" i="1"/>
  <c r="DE37" i="1"/>
  <c r="AY39" i="1"/>
  <c r="DC47" i="1"/>
  <c r="DE47" i="1"/>
  <c r="DE46" i="1"/>
  <c r="AY12" i="1"/>
  <c r="AY53" i="1"/>
  <c r="DE73" i="1"/>
  <c r="DC90" i="1"/>
  <c r="DE62" i="1"/>
  <c r="DE84" i="1"/>
  <c r="DC85" i="1"/>
  <c r="DE76" i="1"/>
  <c r="DE6" i="1"/>
  <c r="DE48" i="1"/>
  <c r="AY90" i="1"/>
  <c r="DC32" i="1"/>
  <c r="DE80" i="1"/>
  <c r="DE89" i="1"/>
  <c r="AZ53" i="1"/>
  <c r="DC53" i="1" s="1"/>
  <c r="DE59" i="1"/>
  <c r="AY34" i="1"/>
  <c r="DE14" i="1"/>
  <c r="DE23" i="1"/>
  <c r="DE13" i="1"/>
  <c r="DE32" i="1"/>
  <c r="DE35" i="1"/>
  <c r="AY71" i="1"/>
  <c r="DE74" i="1"/>
  <c r="DE86" i="1"/>
  <c r="DE52" i="1"/>
  <c r="AY91" i="1"/>
  <c r="DC56" i="1"/>
  <c r="DE10" i="1"/>
  <c r="DE38" i="1"/>
  <c r="AY68" i="1"/>
  <c r="DC79" i="1"/>
  <c r="AY9" i="1"/>
  <c r="AZ9" i="1"/>
  <c r="DC9" i="1" s="1"/>
  <c r="DE9" i="1"/>
  <c r="AY85" i="1"/>
  <c r="DC20" i="1"/>
  <c r="DC64" i="1"/>
  <c r="DE50" i="1"/>
  <c r="DE40" i="1"/>
  <c r="DC88" i="1"/>
  <c r="DE21" i="1"/>
  <c r="DE29" i="1"/>
  <c r="AY41" i="1"/>
  <c r="DE90" i="1"/>
  <c r="DC70" i="1"/>
  <c r="DE79" i="1"/>
  <c r="DC16" i="1"/>
  <c r="DE36" i="1"/>
  <c r="AY50" i="1"/>
  <c r="AZ39" i="1"/>
  <c r="DC39" i="1" s="1"/>
  <c r="DC91" i="1"/>
  <c r="DC21" i="1"/>
  <c r="DC82" i="1"/>
  <c r="DE51" i="1"/>
  <c r="DE58" i="1"/>
  <c r="DE8" i="1"/>
  <c r="DE83" i="1"/>
  <c r="AY16" i="1"/>
  <c r="AY69" i="1"/>
  <c r="DE82" i="1"/>
  <c r="DE87" i="1"/>
  <c r="DE49" i="1"/>
  <c r="DE57" i="1"/>
  <c r="AY60" i="1"/>
  <c r="DE44" i="1"/>
  <c r="DC75" i="1"/>
  <c r="DE61" i="1"/>
  <c r="DE7" i="1"/>
  <c r="DE19" i="1"/>
  <c r="DE24" i="1"/>
  <c r="DE63" i="1"/>
  <c r="DE77" i="1"/>
  <c r="DC78" i="1"/>
  <c r="DC66" i="1"/>
  <c r="DC42" i="1"/>
  <c r="DC62" i="1"/>
  <c r="DC13" i="1"/>
  <c r="DC29" i="1"/>
  <c r="DC49" i="1"/>
  <c r="DE27" i="1"/>
  <c r="BB78" i="1"/>
  <c r="DE78" i="1" s="1"/>
  <c r="AY78" i="1"/>
  <c r="AZ22" i="1"/>
  <c r="DC22" i="1" s="1"/>
  <c r="AY22" i="1"/>
  <c r="AZ76" i="1"/>
  <c r="DC76" i="1" s="1"/>
  <c r="AY76" i="1"/>
  <c r="AY20" i="1"/>
  <c r="BB20" i="1"/>
  <c r="DE20" i="1" s="1"/>
  <c r="AY82" i="1"/>
  <c r="DC18" i="1"/>
  <c r="DE42" i="1"/>
  <c r="DE75" i="1"/>
  <c r="DE54" i="1"/>
  <c r="AY10" i="1"/>
  <c r="BB91" i="1"/>
  <c r="DE91" i="1" s="1"/>
  <c r="AY59" i="1"/>
  <c r="AZ60" i="1"/>
  <c r="DC60" i="1" s="1"/>
  <c r="AY66" i="1"/>
  <c r="DE69" i="1"/>
  <c r="DE72" i="1"/>
  <c r="DE81" i="1"/>
  <c r="DE85" i="1"/>
  <c r="DE56" i="1"/>
  <c r="AY57" i="1"/>
  <c r="AZ12" i="1"/>
  <c r="DC12" i="1" s="1"/>
  <c r="AY13" i="1"/>
  <c r="AY24" i="1"/>
  <c r="DE26" i="1"/>
  <c r="DE41" i="1"/>
  <c r="AY42" i="1"/>
  <c r="AY62" i="1"/>
  <c r="AZ69" i="1"/>
  <c r="DC69" i="1" s="1"/>
  <c r="AZ71" i="1"/>
  <c r="DC71" i="1" s="1"/>
  <c r="AY72" i="1"/>
  <c r="DC50" i="1"/>
  <c r="DC54" i="1"/>
  <c r="DC61" i="1"/>
  <c r="DE60" i="1"/>
  <c r="DC84" i="1"/>
  <c r="DC6" i="1"/>
  <c r="DE11" i="1"/>
  <c r="AY6" i="1"/>
  <c r="DC14" i="1"/>
  <c r="AY21" i="1"/>
  <c r="DE25" i="1"/>
  <c r="AY32" i="1"/>
  <c r="AY29" i="1"/>
  <c r="DC34" i="1"/>
  <c r="AZ41" i="1"/>
  <c r="DC41" i="1" s="1"/>
  <c r="DE45" i="1"/>
  <c r="DE65" i="1"/>
  <c r="AY67" i="1"/>
  <c r="AZ68" i="1"/>
  <c r="DC68" i="1" s="1"/>
  <c r="AY47" i="1"/>
  <c r="DE53" i="1"/>
  <c r="DC59" i="1"/>
  <c r="DC10" i="1"/>
  <c r="DE22" i="1"/>
  <c r="DC73" i="1"/>
  <c r="DC80" i="1"/>
  <c r="DE93" i="1"/>
  <c r="DE12" i="1"/>
  <c r="DC67" i="1"/>
  <c r="DE15" i="1"/>
  <c r="DC17" i="1"/>
  <c r="DC30" i="1"/>
  <c r="DE33" i="1"/>
  <c r="DE64" i="1"/>
  <c r="AY79" i="1"/>
  <c r="DE55" i="1"/>
  <c r="DF5" i="2"/>
  <c r="DD6" i="2"/>
  <c r="DF6" i="2"/>
  <c r="AZ6" i="2"/>
  <c r="DD5" i="2"/>
  <c r="AZ5" i="2"/>
  <c r="AY86" i="1"/>
  <c r="AZ86" i="1"/>
  <c r="DC86" i="1" s="1"/>
  <c r="DC8" i="1"/>
  <c r="AY14" i="1"/>
  <c r="DC24" i="1"/>
  <c r="AZ89" i="1"/>
  <c r="DC89" i="1" s="1"/>
  <c r="AY89" i="1"/>
  <c r="AZ7" i="1"/>
  <c r="DC7" i="1" s="1"/>
  <c r="AY7" i="1"/>
  <c r="DE16" i="1"/>
  <c r="AZ25" i="1"/>
  <c r="DC25" i="1" s="1"/>
  <c r="AY25" i="1"/>
  <c r="AZ26" i="1"/>
  <c r="DC26" i="1" s="1"/>
  <c r="AY26" i="1"/>
  <c r="AZ28" i="1"/>
  <c r="DC28" i="1" s="1"/>
  <c r="AY28" i="1"/>
  <c r="DE17" i="1"/>
  <c r="DE28" i="1"/>
  <c r="AZ15" i="1"/>
  <c r="DC15" i="1" s="1"/>
  <c r="AY15" i="1"/>
  <c r="BB70" i="1"/>
  <c r="DE70" i="1" s="1"/>
  <c r="AY70" i="1"/>
  <c r="AZ11" i="1"/>
  <c r="DC11" i="1" s="1"/>
  <c r="AY11" i="1"/>
  <c r="AZ37" i="1"/>
  <c r="DC37" i="1" s="1"/>
  <c r="AY37" i="1"/>
  <c r="BB30" i="1"/>
  <c r="DE30" i="1" s="1"/>
  <c r="AY30" i="1"/>
  <c r="DE31" i="1"/>
  <c r="AZ31" i="1"/>
  <c r="DC31" i="1" s="1"/>
  <c r="AY31" i="1"/>
  <c r="BB66" i="1"/>
  <c r="DE66" i="1" s="1"/>
  <c r="AY33" i="1"/>
  <c r="AZ35" i="1"/>
  <c r="DC35" i="1" s="1"/>
  <c r="AY35" i="1"/>
  <c r="AZ77" i="1"/>
  <c r="DC77" i="1" s="1"/>
  <c r="AY77" i="1"/>
  <c r="AY83" i="1"/>
  <c r="AZ83" i="1"/>
  <c r="DC83" i="1" s="1"/>
  <c r="AZ92" i="1"/>
  <c r="DC92" i="1" s="1"/>
  <c r="AY92" i="1"/>
  <c r="AZ58" i="1"/>
  <c r="DC58" i="1" s="1"/>
  <c r="AY58" i="1"/>
  <c r="AZ51" i="1"/>
  <c r="DC51" i="1" s="1"/>
  <c r="AY51" i="1"/>
  <c r="AY8" i="1"/>
  <c r="AY17" i="1"/>
  <c r="DC33" i="1"/>
  <c r="AZ43" i="1"/>
  <c r="DC43" i="1" s="1"/>
  <c r="AY43" i="1"/>
  <c r="DC65" i="1"/>
  <c r="AZ74" i="1"/>
  <c r="DC74" i="1" s="1"/>
  <c r="AY74" i="1"/>
  <c r="AZ48" i="1"/>
  <c r="DC48" i="1" s="1"/>
  <c r="AY48" i="1"/>
  <c r="AZ55" i="1"/>
  <c r="DC55" i="1" s="1"/>
  <c r="AY55" i="1"/>
  <c r="DC57" i="1"/>
  <c r="AY18" i="1"/>
  <c r="AZ23" i="1"/>
  <c r="DC23" i="1" s="1"/>
  <c r="AY23" i="1"/>
  <c r="AZ81" i="1"/>
  <c r="DC81" i="1" s="1"/>
  <c r="AY81" i="1"/>
  <c r="DE18" i="1"/>
  <c r="AZ27" i="1"/>
  <c r="DC27" i="1" s="1"/>
  <c r="AY27" i="1"/>
  <c r="DC36" i="1"/>
  <c r="AY40" i="1"/>
  <c r="AZ40" i="1"/>
  <c r="DC40" i="1" s="1"/>
  <c r="DE68" i="1"/>
  <c r="DC87" i="1"/>
  <c r="DE92" i="1"/>
  <c r="AY93" i="1"/>
  <c r="AZ93" i="1"/>
  <c r="DC93" i="1" s="1"/>
  <c r="AY46" i="1"/>
  <c r="AZ63" i="1"/>
  <c r="DC63" i="1" s="1"/>
  <c r="AY63" i="1"/>
  <c r="AY52" i="1"/>
  <c r="AZ52" i="1"/>
  <c r="DC52" i="1" s="1"/>
  <c r="AZ19" i="1"/>
  <c r="DC19" i="1" s="1"/>
  <c r="AY19" i="1"/>
  <c r="DE34" i="1"/>
  <c r="DE43" i="1"/>
  <c r="AY44" i="1"/>
  <c r="AZ44" i="1"/>
  <c r="DC44" i="1" s="1"/>
  <c r="AY45" i="1"/>
  <c r="DC72" i="1"/>
  <c r="BB88" i="1"/>
  <c r="DE88" i="1" s="1"/>
  <c r="AY88" i="1"/>
  <c r="AY38" i="1"/>
  <c r="DE39" i="1"/>
  <c r="DC45" i="1"/>
  <c r="AY64" i="1"/>
  <c r="AY75" i="1"/>
  <c r="DC46" i="1"/>
  <c r="AY49" i="1"/>
  <c r="AY56" i="1"/>
  <c r="DE71" i="1"/>
  <c r="AY84" i="1"/>
  <c r="AY36" i="1"/>
  <c r="AY65" i="1"/>
  <c r="DE67" i="1"/>
  <c r="AY73" i="1"/>
  <c r="AY80" i="1"/>
  <c r="AY87" i="1"/>
  <c r="AY54" i="1"/>
  <c r="AY61" i="1"/>
  <c r="DF74" i="1" l="1"/>
  <c r="DF90" i="1"/>
  <c r="DF37" i="1"/>
  <c r="DF47" i="1"/>
  <c r="DF48" i="1"/>
  <c r="DF13" i="1"/>
  <c r="DF66" i="1"/>
  <c r="DF84" i="1"/>
  <c r="DF82" i="1"/>
  <c r="DF30" i="1"/>
  <c r="DF45" i="1"/>
  <c r="DF46" i="1"/>
  <c r="DF59" i="1"/>
  <c r="DF60" i="1"/>
  <c r="DF89" i="1"/>
  <c r="DF38" i="1"/>
  <c r="DF88" i="1"/>
  <c r="DF19" i="1"/>
  <c r="DF51" i="1"/>
  <c r="DF62" i="1"/>
  <c r="DF9" i="1"/>
  <c r="DF53" i="1"/>
  <c r="DF56" i="1"/>
  <c r="DF85" i="1"/>
  <c r="DF76" i="1"/>
  <c r="DF6" i="1"/>
  <c r="DF77" i="1"/>
  <c r="DF21" i="1"/>
  <c r="DF73" i="1"/>
  <c r="DF63" i="1"/>
  <c r="DF7" i="1"/>
  <c r="DF20" i="1"/>
  <c r="DF32" i="1"/>
  <c r="DF52" i="1"/>
  <c r="DF17" i="1"/>
  <c r="DF14" i="1"/>
  <c r="DF86" i="1"/>
  <c r="DF50" i="1"/>
  <c r="DF42" i="1"/>
  <c r="DF22" i="1"/>
  <c r="DF79" i="1"/>
  <c r="DF11" i="1"/>
  <c r="DF28" i="1"/>
  <c r="DF55" i="1"/>
  <c r="DF10" i="1"/>
  <c r="DF26" i="1"/>
  <c r="DF43" i="1"/>
  <c r="DF80" i="1"/>
  <c r="DF78" i="1"/>
  <c r="DF23" i="1"/>
  <c r="DF75" i="1"/>
  <c r="DF35" i="1"/>
  <c r="DF8" i="1"/>
  <c r="DF65" i="1"/>
  <c r="DF58" i="1"/>
  <c r="DF70" i="1"/>
  <c r="DF44" i="1"/>
  <c r="DF61" i="1"/>
  <c r="DF87" i="1"/>
  <c r="DF83" i="1"/>
  <c r="DF15" i="1"/>
  <c r="DF24" i="1"/>
  <c r="DF54" i="1"/>
  <c r="DF49" i="1"/>
  <c r="DF36" i="1"/>
  <c r="DF33" i="1"/>
  <c r="DF91" i="1"/>
  <c r="DF57" i="1"/>
  <c r="DF68" i="1"/>
  <c r="DF25" i="1"/>
  <c r="DF64" i="1"/>
  <c r="DF67" i="1"/>
  <c r="DF40" i="1"/>
  <c r="DF16" i="1"/>
  <c r="DF69" i="1"/>
  <c r="DF29" i="1"/>
  <c r="DF93" i="1"/>
  <c r="DF41" i="1"/>
  <c r="DF71" i="1"/>
  <c r="DF18" i="1"/>
  <c r="DF92" i="1"/>
  <c r="DF72" i="1"/>
  <c r="DF12" i="1"/>
  <c r="DF34" i="1"/>
  <c r="DF81" i="1"/>
  <c r="DF39" i="1"/>
  <c r="DF27" i="1"/>
  <c r="DG5" i="2"/>
  <c r="DG6" i="2"/>
  <c r="DF31" i="1"/>
</calcChain>
</file>

<file path=xl/sharedStrings.xml><?xml version="1.0" encoding="utf-8"?>
<sst xmlns="http://schemas.openxmlformats.org/spreadsheetml/2006/main" count="517" uniqueCount="246">
  <si>
    <t>DEPENDENCIAS DE LA CORTE SUPERIOR DE JUSTICIA DE JUNÍN</t>
  </si>
  <si>
    <t>MAGISTRADO</t>
  </si>
  <si>
    <t>TOTAL DE INVENTARIO DE EXPEDIENTES AL 31.DIC.2020 - FEE</t>
  </si>
  <si>
    <t>INGRESOS A CALIFICACION</t>
  </si>
  <si>
    <t>EVOLUCION DE  LA  PRODUCCION</t>
  </si>
  <si>
    <r>
      <t>ESTANDAR DE CARGA</t>
    </r>
    <r>
      <rPr>
        <b/>
        <sz val="26"/>
        <color rgb="FFFF0000"/>
        <rFont val="Arial Narrow"/>
        <family val="2"/>
      </rPr>
      <t xml:space="preserve"> (R.A. 395-2020-CE-PJ)</t>
    </r>
  </si>
  <si>
    <t>CUADERNOS  2021</t>
  </si>
  <si>
    <t>TOTAL DE INVENTARIO DE EXPEDIENTES AL 31.DIC.2020  FEE</t>
  </si>
  <si>
    <t>CALIFICACION</t>
  </si>
  <si>
    <t>TRAMITE</t>
  </si>
  <si>
    <t>EJECUCION</t>
  </si>
  <si>
    <t>IMPUGNACION</t>
  </si>
  <si>
    <t>TRANSITO</t>
  </si>
  <si>
    <t>RESERVA</t>
  </si>
  <si>
    <t>PENDIENTES AL MES ANTERIOR</t>
  </si>
  <si>
    <t>TOTAL DE INGRESOS</t>
  </si>
  <si>
    <t>TRAMITE +  RESERVA</t>
  </si>
  <si>
    <t xml:space="preserve">TRAMITE </t>
  </si>
  <si>
    <t xml:space="preserve">EJECUCION </t>
  </si>
  <si>
    <t xml:space="preserve">CARGA PROCESAL TOTAL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</si>
  <si>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</si>
  <si>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</si>
  <si>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</si>
  <si>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</si>
  <si>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</si>
  <si>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</si>
  <si>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</si>
  <si>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</si>
  <si>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</si>
  <si>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TOTAL</t>
  </si>
  <si>
    <r>
      <t xml:space="preserve">ESTANDAR DE PRODUCCION ANUAL  </t>
    </r>
    <r>
      <rPr>
        <b/>
        <sz val="16"/>
        <color rgb="FFFF0000"/>
        <rFont val="Arial Narrow"/>
        <family val="2"/>
      </rPr>
      <t>(R.A. 395-2020-CE-PJ)</t>
    </r>
  </si>
  <si>
    <t>ESTANDAR APROXIMADO DE PRODUCCION MENSUAL (2021)</t>
  </si>
  <si>
    <t>CARGA MINIMA</t>
  </si>
  <si>
    <t>CARGA MAXIMA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</si>
  <si>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</si>
  <si>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</si>
  <si>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</si>
  <si>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</si>
  <si>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</si>
  <si>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</si>
  <si>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</si>
  <si>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</si>
  <si>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</si>
  <si>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</si>
  <si>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</si>
  <si>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</t>
  </si>
  <si>
    <t>RESUELTOS</t>
  </si>
  <si>
    <t>INGRESADOS</t>
  </si>
  <si>
    <t xml:space="preserve">1°JUZGADO DE PAZ LETRADO DE HUANCAYO </t>
  </si>
  <si>
    <t xml:space="preserve">2° JUZGADO DE PAZ LETRADO DE  HUANCAYO  </t>
  </si>
  <si>
    <t xml:space="preserve">3° JUZGADO DE PAZ LETRADO DE HUANCAYO </t>
  </si>
  <si>
    <t>JUZGADO DE PAZ LETRADO LABORAL DE HUANCAYO</t>
  </si>
  <si>
    <t>1°JUZGADO DE PAZ LETRADO DE EL TAMBO (FAMILIA)</t>
  </si>
  <si>
    <t>2°JUZGADO DE PAZ LETRADO DE EL TAMBO (FAMILIA)</t>
  </si>
  <si>
    <t>3°JUZGADO DE PAZ LETRADO DE EL TAMBO (CIVIL - PENAL)</t>
  </si>
  <si>
    <t>1° JUZGADO DE PAZ LETRADO DE CHILCA</t>
  </si>
  <si>
    <t>2°JUZGADO DE PAZ LETRADO DE CHILCA</t>
  </si>
  <si>
    <t>1°JUZGADO DE PAZ LETRADO DE TARMA</t>
  </si>
  <si>
    <t>2° JUZGADO DE PAZ LETRADO DE TARMA</t>
  </si>
  <si>
    <t>1°JUZGADO DE PAZ LETRADO DE LA OROYA</t>
  </si>
  <si>
    <t>JUZGADO DE PAZ LETRADO DE JUNIN</t>
  </si>
  <si>
    <t>JUZGADO DE PAZ LETRADO DE JAUJA</t>
  </si>
  <si>
    <t>JUZGADO DE PAZ LETRADO DE CHUPACA</t>
  </si>
  <si>
    <t>JUZGADO DE PAZ LETRADO DE CONCEPCION</t>
  </si>
  <si>
    <t>JUZGADO DE PAZ LETRADO DE CAJAS</t>
  </si>
  <si>
    <t>DUEÑAS IZARRA FLOR DE LIZ</t>
  </si>
  <si>
    <t>ZONA B</t>
  </si>
  <si>
    <t>JUZGADO DE PAZ LETRADO DE PAMPAS-COLCABAMBA</t>
  </si>
  <si>
    <t>JUZGADO DE PAZ LETRADO DE ACOBAMBA</t>
  </si>
  <si>
    <t>JUZGADO DE PAZ LETRADO DE SURCUBAMBA</t>
  </si>
  <si>
    <t>ZONA C</t>
  </si>
  <si>
    <t>2° SALA LABORAL DE HUANCAYO</t>
  </si>
  <si>
    <t xml:space="preserve">SALA PENAL DE APELACIONES TRANSITORIA DE HYO </t>
  </si>
  <si>
    <t>SALA CIVIL DE HUANCAYO</t>
  </si>
  <si>
    <t>1° SALA PENAL DE APELACIONES DE HUANCAYO</t>
  </si>
  <si>
    <t>2° SALA PENAL DE APELACIONES DE HUANCAYO</t>
  </si>
  <si>
    <t>SALA MIXTA DE TARMA</t>
  </si>
  <si>
    <t>1° JUZGADO CIVIL DE HUANCAYO</t>
  </si>
  <si>
    <t>2° JUZGADO CIVIL DE HUANCAYO</t>
  </si>
  <si>
    <t xml:space="preserve">3°JUZGADO CIVIL  DE HUANCAYO </t>
  </si>
  <si>
    <t>4°JUZGADO CIVIL - COMERCIAL DE  HUANCAYO</t>
  </si>
  <si>
    <t>5° JUZGADO CIVIL DE HUANCAYO</t>
  </si>
  <si>
    <t>6°JUZGADO CIVIL DE HUANCAYO</t>
  </si>
  <si>
    <t>JUZGADO CIVIL DE JAUJA</t>
  </si>
  <si>
    <t>JUZGADO CIVIL DE CONCEPCION</t>
  </si>
  <si>
    <t>JUZGADO CIVIL DE CHUPACA</t>
  </si>
  <si>
    <t>JUZGADO CIVIL DE TARMA</t>
  </si>
  <si>
    <t>JUZGADO CIVIL DE LA OROYA</t>
  </si>
  <si>
    <t>JUZGADO CIVIL DE JUNIN</t>
  </si>
  <si>
    <t>JUZGADO MIXTO DE PAMPAS</t>
  </si>
  <si>
    <t>1° JUZGADO PENAL UNIPERSONAL DE HUANCAYO (PROC. INMEDIATOS)</t>
  </si>
  <si>
    <t>2° JUZGADO PENAL UNIPERSONAL DE HUANCAYO (PROC. COMUNES)</t>
  </si>
  <si>
    <t>3° JUZGADO PENAL UNIPERSONAL DE HUANCAYO (PROC. INMEDIATOS)</t>
  </si>
  <si>
    <t>4° JUZGADO PENAL UNIPERSONAL DE HUANCAYO (PROC. COMUNES)</t>
  </si>
  <si>
    <t>5° JUZGADO PENAL UNIPERSONAL SUPRAPROVINCIAL ESPECIALIZADO EN DELITOS DE CORRUPCION DE FUNCIONARIOS - HUANCAYO</t>
  </si>
  <si>
    <t>6° JUZGADO PENAL UNIPERSONAL SUPRAPROVINCIAL ESPECIALIZADO EN DELITOS DE CORRUPCION DE FUNCIONARIOS - HUANCAYO</t>
  </si>
  <si>
    <t xml:space="preserve"> JUZGADO PENAL UNIPERSONAL DE CHUPACA (PROC. INMEDIATOS) (PROC. COMUNES) </t>
  </si>
  <si>
    <t>JUZGADO PENAL UNIPERSONAL DE CONCEPCION</t>
  </si>
  <si>
    <t>1° JUZGADO PENAL UNIPERSONAL DE TARMA  (PROC. INMEDIATOS) (PROC. COMUNES)</t>
  </si>
  <si>
    <t xml:space="preserve"> JUZGADO PENAL UNIPERSONAL DE JUNIN (PROC. INMEDIATOS) (PROC. COMUNES)</t>
  </si>
  <si>
    <t xml:space="preserve">JUZGADO PENAL UNIPERSONAL DE LA OROYA(PROC. INMEDIATOS) (PROC. COMUNES) </t>
  </si>
  <si>
    <t xml:space="preserve"> JUZGADO PENAL UNIPERSONAL DE JAUJA (PROC. INMEDIATOS) (PROC. COMUNES)</t>
  </si>
  <si>
    <t xml:space="preserve"> JUZGADO PENAL UNIPERSONAL DE PAMPAS (PROC. INMEDIATOS) (PROC. COMUNES)</t>
  </si>
  <si>
    <t>JUZGADO PENAL COLEGIADO DE HUANCAYO</t>
  </si>
  <si>
    <t>JUZGADO PENAL COLEGIADO DE TARMA</t>
  </si>
  <si>
    <t>1° JUZGADO DE INVESTIGACION PREPARATORIA DE HUANCAYO   (PROC. COMUNES)</t>
  </si>
  <si>
    <t>2° JUZGADO DE INVESTIGACION PREPARATORIA DE HUANCAYO   (PROC. COMUNES)</t>
  </si>
  <si>
    <t>3°JUZGADO DE INVESTIGACION PREPARATORIA DE HUANCAYO  (FLAGRANCIA INMEDIATOS)</t>
  </si>
  <si>
    <t>4°JUZGADO DE INVESTIGACION PREPARATORIA DE HUANCAYO (FLAGRANCIA PROC. INMEDIATOS)</t>
  </si>
  <si>
    <t>5° JUZGADO DE INVESTIGACION PREPARATORIA SUPRAPROVINCIAL ESPECIALIZADO EN DELITO DE CORRUPCION DE FUNCIONARIOS - HUANCAYO</t>
  </si>
  <si>
    <t>6° JUZGADO DE INVESTIGACION PREPARATORIA DE HUANCAYO</t>
  </si>
  <si>
    <t>7° JUZGADO DE INVESTIGACION PREPARATORIA DE HUANCAYO</t>
  </si>
  <si>
    <t>8° JUZGADO DE INVESTIGACION PREPARATORIA DE HUANCAYO</t>
  </si>
  <si>
    <t>1° JUZGADO DE INVESTIGACION PREPARATORIA DE TARMA  (PROC. COMUNES)</t>
  </si>
  <si>
    <t>2°JUZGADO DE INVESTIGACION PREPARATORIA DE TARMA (FLAGRANCIA INMEDIATIO)</t>
  </si>
  <si>
    <t>1°JUZGADO DE INVESTIGACION PREPARATORIA DE JAUJA (FLAGRANCIA INMEDIATO)</t>
  </si>
  <si>
    <t>JUZGADO DE INVESTIGACION PREPARATORIA DE PAMPAS  (PROC. INMEDIATOS) (PROC. COMUNES)</t>
  </si>
  <si>
    <t>JUZGADO DE INVESTIGACION PREPARATORIA DE CHUPACA (FLAGRANCIA INMEDIATOS)</t>
  </si>
  <si>
    <t>JUZGADO DE INVESTIGACION PREPARATORIA- CONCEPCION   (PROC. INMEDIATOS) (PROC. COMUNES)</t>
  </si>
  <si>
    <t>JUZGADO DE INVESTIGACION PREPARATORIA DE LA OROYA  (PROC. INMEDIATOS) (PROC. COMUNES)</t>
  </si>
  <si>
    <t>JUZGADO DE INVESTIGACION PREPARATORIA DE JUNIN  (PROC. INMEDIATOS) (PROC. COMUNES)</t>
  </si>
  <si>
    <t>JUZGADO TRANSITORIO ESPECIALIZADO EN EXTINCIÓN DE DOMINIO</t>
  </si>
  <si>
    <t>1° JUZGADO DE TRABAJO DE HUANCAYO (CONTENCIOSO A.)</t>
  </si>
  <si>
    <t>2° JUZGADO DE TRABAJO DE HUANCAYO</t>
  </si>
  <si>
    <t>3° JUZGADO DE TRABAJO DE HUANCAYO</t>
  </si>
  <si>
    <t xml:space="preserve">1° JUZGADO DE TRABAJO TRANSITORIO DE HUANCAYO  </t>
  </si>
  <si>
    <t xml:space="preserve">2 °JUZGADO DE TRABAJO TRANSITORIO DE HUANCAYO  </t>
  </si>
  <si>
    <t xml:space="preserve">3 °JUZGADO DE TRABAJO TRANSITORIO DE HUANCAYO  </t>
  </si>
  <si>
    <t>1° JUZGADO DE FAMILIA DE HUANCAYO</t>
  </si>
  <si>
    <t>2° JUZGADO DE FAMILIA DE HUANCAYO</t>
  </si>
  <si>
    <t>3° JUZGADO DE FAMILIA DE HUANCAYO</t>
  </si>
  <si>
    <t>4° JUZGADO DE FAMILIA DE HUANCAYO</t>
  </si>
  <si>
    <t>5°JUZGADO DE FAMILIA (VIOLENCIA CONTRA LAS MUJERES E INTEGRANTES DEL GRUPO FAMILIAR )</t>
  </si>
  <si>
    <t>6°JUZGADO DE FAMILIA (VIOLENCIA CONTRA LAS MUJERES E INTEGRANTES DEL GRUPO FAMILIAR )</t>
  </si>
  <si>
    <t>7°JUZGADO DE FAMILIA (VIOLENCIA CONTRA LAS MUJERES E INTEGRANTES DEL GRUPO FAMILIAR )</t>
  </si>
  <si>
    <t>8°JUZGADO DE FAMILIA (VIOLENCIA CONTRA LAS MUJERES E INTEGRANTES DEL GRUPO FAMILIAR )</t>
  </si>
  <si>
    <t>9°JUZGADO DE FAMILIA (VIOLENCIA CONTRA LAS MUJERES E INTEGRANTES DEL GRUPO FAMILIAR )</t>
  </si>
  <si>
    <t>10°JUZGADO DE FAMILIA (VIOLENCIA CONTRA LAS MUJERES E INTEGRANTES DEL GRUPO FAMILIAR )</t>
  </si>
  <si>
    <t>JUZGADO DE PAZ LETRADO DE CAJAS ITINERANTE</t>
  </si>
  <si>
    <t>ESTANDAR DE CARGA</t>
  </si>
  <si>
    <t xml:space="preserve">ESTANDAR DE PRODUCCION ANUAL </t>
  </si>
  <si>
    <t>R.A. 395-2020-CE-PJ</t>
  </si>
  <si>
    <t>1° SALA LABORAL DE HUANCAYO</t>
  </si>
  <si>
    <t>PRODUC. ACUM. MAYO 2021</t>
  </si>
  <si>
    <t xml:space="preserve">%AVANCE ALCANZADO A MAYO  </t>
  </si>
  <si>
    <t>EVOLUCION DE LA PRODUCCION AL 31.05.2021</t>
  </si>
  <si>
    <t xml:space="preserve">CARGA PROCESAL PENDIENTE  AL 31.05.2021 (CENTRALIZACION SIJ -FEE) </t>
  </si>
  <si>
    <t>OTROS EGRESOS  AL 31.05.2021</t>
  </si>
  <si>
    <t>PRODUCCIÓN AL  31.05.2021</t>
  </si>
  <si>
    <t>CARGA PROCESAL AL 31.05.2021</t>
  </si>
  <si>
    <t>INGRESOS  A TRAMITE 31.05.2021</t>
  </si>
  <si>
    <t>INGRESOS A CALIFICACION AL 31.05.2021</t>
  </si>
  <si>
    <t xml:space="preserve">AVANCE A MAYO  33.33% </t>
  </si>
  <si>
    <t xml:space="preserve">CARGA PROCESAL PENDIENTE  AL  31.05.2021  (CENTRALIZACION SIJ -FEE) </t>
  </si>
  <si>
    <t>CARGA PROCESAL  31.05.2021</t>
  </si>
  <si>
    <t>INGRESOS A TRAMITE  31.05.2021</t>
  </si>
  <si>
    <t>CORILLA BAQUERIZO JENIS AIDA (S)</t>
  </si>
  <si>
    <t xml:space="preserve">ALVARADO PEREZ JUANA VIRGINIA (T) </t>
  </si>
  <si>
    <t>CASTILLO AYALA MILANOVA DELIA (S)</t>
  </si>
  <si>
    <t>SUASNABAR TOLENTINO LUIS RICARDO (S)</t>
  </si>
  <si>
    <t>ALANYA CASTILLO MIGUEL ANGEL (T)</t>
  </si>
  <si>
    <t>PEREZ NAVARRO LENIN RODER (S)</t>
  </si>
  <si>
    <t>CORILLOCLLA SANCHEZ DIANA LUZ (S)</t>
  </si>
  <si>
    <t>CORZO HINOJOSA SAUL YUNISHIRO (S)</t>
  </si>
  <si>
    <t>ALEJANDRO HUANUCO ROSEMARIE CLEMENCIA (S)</t>
  </si>
  <si>
    <t>MEDRANO ALIAGA ANA PAULA (S)</t>
  </si>
  <si>
    <t>PARIASCA MARTINEZ FRANK RONALD (T)</t>
  </si>
  <si>
    <t>MENDEZ CORNEJO CLAUDIO LUIS (S)</t>
  </si>
  <si>
    <t>BALDEON VILLANUEVA HERNAN MAVITO (S)</t>
  </si>
  <si>
    <t>VELASQUEZ VIVAS ALIDA SOLEDAD (S)</t>
  </si>
  <si>
    <t>OLIVERA MONTERO IRMA ROSA (T)</t>
  </si>
  <si>
    <t>QUINTO ESPINOZA KARINA VANESSA (T)</t>
  </si>
  <si>
    <t>DUEÑAS IZARRA FLOR DE LIZ (S)</t>
  </si>
  <si>
    <t>DE LA CRUZ HIDALGO ZEIDA (S)</t>
  </si>
  <si>
    <t>MEDRANO QUISPE PABLO CESAR (T)</t>
  </si>
  <si>
    <t>AUQUI HUERTA TEOFANES EDGAR (T)</t>
  </si>
  <si>
    <t>CORRALES MELGAREJO EDWIN RICARDO (T)</t>
  </si>
  <si>
    <t>CRISTOVAL DE LA CRUZ TIMOTEO (T)</t>
  </si>
  <si>
    <t>OLIVERA GUERRA NICK (T)</t>
  </si>
  <si>
    <t>PROAÑO CUEVA CESAR AUGUSTO (T)</t>
  </si>
  <si>
    <t>CARVO CASTRO CARLOS ABRAHAM (T)</t>
  </si>
  <si>
    <t>PIMENTEL ZEGARRA BERNARDO ALCIBIADES (T)</t>
  </si>
  <si>
    <t>CHIPANA GUILLEN WALTER (T)</t>
  </si>
  <si>
    <t>VICUÑA ZAMORA JESUS (T)</t>
  </si>
  <si>
    <t>BUSTAMANTE VERA JORGE ENRIQUE (T)</t>
  </si>
  <si>
    <t>ARMAS INGA ESTRELLA (T)</t>
  </si>
  <si>
    <t>CASTILLO GONZALES EMPERATRIZ VICTORIA (S)</t>
  </si>
  <si>
    <t>RAMOS REYMUNDO ROSSANNA (P)</t>
  </si>
  <si>
    <t>HUAYLLANI MOLINA ORLANDO (S)</t>
  </si>
  <si>
    <t>CHUQUIPUIMA RICSE MERCEDES GEORGINA (S)</t>
  </si>
  <si>
    <t>MANTARI MOLINA MANUEL (S)</t>
  </si>
  <si>
    <t>LUQUE PINTO JORGE RENE (T)</t>
  </si>
  <si>
    <t>PEÑA TORRES EVGUENI (T)</t>
  </si>
  <si>
    <t>SANTANA SOCUALAYA JESUS (T)</t>
  </si>
  <si>
    <t>TAFUR FUENTES CESAR AUGUSTO (T)</t>
  </si>
  <si>
    <t>JARA FABIAN GILMER ALBERTO (S)</t>
  </si>
  <si>
    <t>GERONIMO PIÑAS CARLOS ENRIQUE (S)</t>
  </si>
  <si>
    <t>CHANCO CASTILLON ESAU (T)</t>
  </si>
  <si>
    <t>QUINTEROS CARLOS LETICIA (T)</t>
  </si>
  <si>
    <t>ARMAS PRADO JHONATTAN RONNIE (S)</t>
  </si>
  <si>
    <t>ARTEAGA FERNANDEZ ISAAC ARTURO (S)</t>
  </si>
  <si>
    <t>GOMEZ BAZALAR IRIS EDITH (P)</t>
  </si>
  <si>
    <t>CARDENAS PUENTE TERESA (T)</t>
  </si>
  <si>
    <t>CARDENAS VILLEGAS MIRIAM LUZ (T)</t>
  </si>
  <si>
    <t>RODRIGUEZ ALIAGA CIRO ALBERTO MARTIN (T)</t>
  </si>
  <si>
    <t>RUCABADO ROMERO BLANCA NORMA (P)</t>
  </si>
  <si>
    <t>SANCHEZ CAMAC FERNANDO FRANCISCO (P)</t>
  </si>
  <si>
    <t>MORALES MONTES GRACIELA (P)</t>
  </si>
  <si>
    <t>BALDEON GAMARRA ANGELA BEATRIZ (P)</t>
  </si>
  <si>
    <t>TORRES DELGADO EDWIN VICTOR (P)</t>
  </si>
  <si>
    <t>CARHUAMACA QUISPE GABRIELA (S)</t>
  </si>
  <si>
    <t>QUISPE NAPANGA MARIA ESTHER (S)</t>
  </si>
  <si>
    <t>RODRIGUEZ LIZANA RAFAEL (T)</t>
  </si>
  <si>
    <t>HANCCO PAREDES MARCO ANTONIO (T)</t>
  </si>
  <si>
    <t>PALOMINO PRADO RICHARD (T)</t>
  </si>
  <si>
    <t>BALDEON SANABRIA MIGUEL JUNIOR (S)</t>
  </si>
  <si>
    <t>INGAROCA CARLOS GUISELA DIANA (S)</t>
  </si>
  <si>
    <t>ARROYO AMES GUIDO REYNALDO (T)</t>
  </si>
  <si>
    <t>CURIÑAUPA MEDINA MARIO LUIS (T)</t>
  </si>
  <si>
    <t>JINES RAFAEL MARIBEL (S)</t>
  </si>
  <si>
    <t>ARROYO VELITA HUGO (T)</t>
  </si>
  <si>
    <t>CASTILLO RIVERA ELMER (T)</t>
  </si>
  <si>
    <t>LLAMOCA MILLA SONIA AURORA (T)</t>
  </si>
  <si>
    <t>PINO PUMA HENRY (T)</t>
  </si>
  <si>
    <t>PINEDA CHAVEZ ROXANA (T)</t>
  </si>
  <si>
    <t>BAZAN ESCALANTE JENNY MARIBEL (P)</t>
  </si>
  <si>
    <t>VILLANUEVA ALTAMIRANO EDWIN WILSON (T)</t>
  </si>
  <si>
    <t>HERRERA RIVAS RAFAEL AGUSTIN (S)</t>
  </si>
  <si>
    <t>CAMARENA MADRID WILDER WALTER (S)</t>
  </si>
  <si>
    <t>TICONA MAMANI JOSE  LUIS (T)</t>
  </si>
  <si>
    <t>LONGARAY CASTRO ROGER OMAR (T)</t>
  </si>
  <si>
    <t>BALDEON QUISPE JULY ELIANE (T)</t>
  </si>
  <si>
    <t>SALDAÑA FLORES JESSICA JUDITH (S)</t>
  </si>
  <si>
    <t>HUAMAN CARRASCO SEGUNDO JUAN (T)</t>
  </si>
  <si>
    <t>BELLO MERLO EVER (P)</t>
  </si>
  <si>
    <t>DIESTRA VIVAR EDGARDO RODOLFO (T)</t>
  </si>
  <si>
    <t>CARHUAMACA CLAUDIO ALEX JUAN (P)</t>
  </si>
  <si>
    <t>PERALTA PAMPA LIZBETH PAOLA (T)</t>
  </si>
  <si>
    <t>MATOS CENTENO JOSE LEONEL (P)</t>
  </si>
  <si>
    <t>ZEBALLOS HURTADO GILMAR LEONIDAS (T)</t>
  </si>
  <si>
    <t>PALOMINO LEON FIDEL HUGO (T)</t>
  </si>
  <si>
    <t>SANTANA ANTEZANA MARIA ELENA (T)</t>
  </si>
  <si>
    <t>CALIZAYA HUALPA RUBEN TOMAS (T)</t>
  </si>
  <si>
    <t>INSTRUMENTO DE GESTION ESTADISTICO JURISDICCIONAL - DISTRITO JUDICIAL DE JUNIN 2021</t>
  </si>
  <si>
    <t>FUENTE: FORMULARIO ESTADISTICO ELECTRONICO (FEE)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</si>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</sst>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26"/>
      <color theme="1"/>
      <name val="Arial Narrow"/>
      <family val="2"/>
    </font>
    <font>
      <b/>
      <sz val="26"/>
      <name val="Arial Narrow"/>
      <family val="2"/>
    </font>
    <font>
      <b/>
      <sz val="22"/>
      <color theme="1"/>
      <name val="Arial Narrow"/>
      <family val="2"/>
    </font>
    <font>
      <b/>
      <sz val="26"/>
      <color theme="1"/>
      <name val="Arial Narrow"/>
      <family val="2"/>
    </font>
    <font>
      <b/>
      <sz val="26"/>
      <color rgb="FFFF0000"/>
      <name val="Arial Narrow"/>
      <family val="2"/>
    </font>
    <font>
      <b/>
      <sz val="20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22"/>
      <name val="Arial Narrow"/>
      <family val="2"/>
    </font>
    <font>
      <b/>
      <sz val="16"/>
      <color rgb="FFFF0000"/>
      <name val="Arial Narrow"/>
      <family val="2"/>
    </font>
    <font>
      <b/>
      <sz val="24"/>
      <color theme="1"/>
      <name val="Arial Narrow"/>
      <family val="2"/>
    </font>
    <font>
      <sz val="18"/>
      <name val="Arial Narrow"/>
      <family val="2"/>
    </font>
    <font>
      <sz val="18"/>
      <color theme="1"/>
      <name val="Arial Narrow"/>
      <family val="2"/>
    </font>
    <font>
      <sz val="24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8"/>
      <name val="Arial Narrow"/>
      <family val="2"/>
    </font>
    <font>
      <sz val="24"/>
      <name val="Arial Narrow"/>
      <family val="2"/>
    </font>
    <font>
      <sz val="16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22"/>
      <color rgb="FFFF0000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Arial Narrow"/>
      <family val="2"/>
    </font>
    <font>
      <sz val="22"/>
      <name val="Arial Narrow"/>
      <family val="2"/>
    </font>
    <font>
      <b/>
      <sz val="24"/>
      <name val="Arial Narrow"/>
      <family val="2"/>
    </font>
    <font>
      <b/>
      <sz val="11"/>
      <color rgb="FFFF0000"/>
      <name val="Arial Narrow"/>
      <family val="2"/>
    </font>
    <font>
      <b/>
      <sz val="72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7FDD3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F5E2FA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0" tint="-4.9989318521683403E-2"/>
        <bgColor indexed="64"/>
      </patternFill>
    </fill>
  </fills>
  <borders count="2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indexed="64"/>
      </left>
      <right style="double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rgb="FF0033CC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rgb="FF0033CC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FFFF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FF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rgb="FFFFFF00"/>
      </top>
      <bottom style="thin">
        <color indexed="64"/>
      </bottom>
      <diagonal/>
    </border>
    <border>
      <left style="thin">
        <color indexed="64"/>
      </left>
      <right/>
      <top style="double">
        <color rgb="FFFFFF00"/>
      </top>
      <bottom style="thin">
        <color indexed="64"/>
      </bottom>
      <diagonal/>
    </border>
    <border>
      <left/>
      <right style="thin">
        <color indexed="64"/>
      </right>
      <top style="double">
        <color rgb="FFFFFF00"/>
      </top>
      <bottom style="thin">
        <color indexed="64"/>
      </bottom>
      <diagonal/>
    </border>
    <border>
      <left style="medium">
        <color indexed="64"/>
      </left>
      <right/>
      <top style="double">
        <color rgb="FFFFFF00"/>
      </top>
      <bottom style="thin">
        <color indexed="64"/>
      </bottom>
      <diagonal/>
    </border>
    <border>
      <left/>
      <right style="medium">
        <color indexed="64"/>
      </right>
      <top style="double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rgb="FFFFFF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rgb="FFFFFF00"/>
      </bottom>
      <diagonal/>
    </border>
    <border>
      <left style="thin">
        <color indexed="64"/>
      </left>
      <right/>
      <top style="thin">
        <color indexed="64"/>
      </top>
      <bottom style="double">
        <color rgb="FFFFFF00"/>
      </bottom>
      <diagonal/>
    </border>
    <border>
      <left/>
      <right style="thin">
        <color indexed="64"/>
      </right>
      <top style="thin">
        <color indexed="64"/>
      </top>
      <bottom style="double">
        <color rgb="FFFFFF00"/>
      </bottom>
      <diagonal/>
    </border>
    <border>
      <left style="medium">
        <color indexed="64"/>
      </left>
      <right/>
      <top style="thin">
        <color indexed="64"/>
      </top>
      <bottom style="double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rgb="FF00B05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/>
      <top style="thin">
        <color indexed="64"/>
      </top>
      <bottom style="double">
        <color rgb="FF00B050"/>
      </bottom>
      <diagonal/>
    </border>
    <border>
      <left/>
      <right style="thin">
        <color indexed="64"/>
      </right>
      <top style="thin">
        <color indexed="64"/>
      </top>
      <bottom style="double">
        <color rgb="FF00B050"/>
      </bottom>
      <diagonal/>
    </border>
    <border>
      <left style="medium">
        <color indexed="64"/>
      </left>
      <right/>
      <top style="thin">
        <color indexed="64"/>
      </top>
      <bottom style="double">
        <color rgb="FF00B050"/>
      </bottom>
      <diagonal/>
    </border>
    <border>
      <left/>
      <right style="medium">
        <color indexed="64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medium">
        <color indexed="64"/>
      </right>
      <top style="double">
        <color rgb="FFFF0000"/>
      </top>
      <bottom style="double">
        <color rgb="FFFF0000"/>
      </bottom>
      <diagonal/>
    </border>
    <border>
      <left/>
      <right style="medium">
        <color indexed="64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rgb="FFFFFF00"/>
      </bottom>
      <diagonal/>
    </border>
    <border>
      <left style="thin">
        <color indexed="64"/>
      </left>
      <right style="double">
        <color auto="1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double">
        <color rgb="FFFFFF00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double">
        <color rgb="FFFF0000"/>
      </top>
      <bottom style="double">
        <color rgb="FFFF0000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/>
      <diagonal/>
    </border>
    <border>
      <left style="double">
        <color auto="1"/>
      </left>
      <right style="medium">
        <color indexed="64"/>
      </right>
      <top/>
      <bottom/>
      <diagonal/>
    </border>
    <border>
      <left style="double">
        <color auto="1"/>
      </left>
      <right style="medium">
        <color indexed="64"/>
      </right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double">
        <color rgb="FF0033CC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rgb="FFFFFF00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rgb="FF00B050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rgb="FF0033CC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double">
        <color rgb="FF0033CC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rgb="FF0033CC"/>
      </bottom>
      <diagonal/>
    </border>
    <border>
      <left style="medium">
        <color indexed="64"/>
      </left>
      <right/>
      <top style="thin">
        <color auto="1"/>
      </top>
      <bottom style="double">
        <color rgb="FF0033CC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uble">
        <color rgb="FF0033CC"/>
      </bottom>
      <diagonal/>
    </border>
    <border>
      <left style="medium">
        <color indexed="64"/>
      </left>
      <right style="thin">
        <color theme="2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medium">
        <color indexed="64"/>
      </left>
      <right style="thin">
        <color theme="2" tint="-0.499984740745262"/>
      </right>
      <top style="thin">
        <color indexed="64"/>
      </top>
      <bottom style="double">
        <color rgb="FFFF000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double">
        <color rgb="FFFF0000"/>
      </bottom>
      <diagonal/>
    </border>
    <border>
      <left style="medium">
        <color indexed="64"/>
      </left>
      <right/>
      <top style="thin">
        <color indexed="64"/>
      </top>
      <bottom style="double">
        <color rgb="FFFF0000"/>
      </bottom>
      <diagonal/>
    </border>
    <border>
      <left style="thin">
        <color theme="2" tint="-0.499984740745262"/>
      </left>
      <right style="thin">
        <color theme="2" tint="-0.499984740745262"/>
      </right>
      <top style="double">
        <color indexed="64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n">
        <color auto="1"/>
      </top>
      <bottom style="double">
        <color rgb="FF0033CC"/>
      </bottom>
      <diagonal/>
    </border>
    <border>
      <left/>
      <right style="medium">
        <color indexed="64"/>
      </right>
      <top style="thin">
        <color auto="1"/>
      </top>
      <bottom style="double">
        <color rgb="FF0033CC"/>
      </bottom>
      <diagonal/>
    </border>
    <border>
      <left style="thin">
        <color indexed="64"/>
      </left>
      <right/>
      <top style="thin">
        <color auto="1"/>
      </top>
      <bottom style="double">
        <color rgb="FF0033CC"/>
      </bottom>
      <diagonal/>
    </border>
    <border>
      <left/>
      <right style="thin">
        <color indexed="64"/>
      </right>
      <top style="thin">
        <color auto="1"/>
      </top>
      <bottom style="double">
        <color rgb="FF0033CC"/>
      </bottom>
      <diagonal/>
    </border>
    <border>
      <left style="medium">
        <color indexed="64"/>
      </left>
      <right style="thin">
        <color theme="2" tint="-0.499984740745262"/>
      </right>
      <top style="thin">
        <color auto="1"/>
      </top>
      <bottom style="double">
        <color rgb="FF0033CC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auto="1"/>
      </top>
      <bottom style="double">
        <color rgb="FF0033CC"/>
      </bottom>
      <diagonal/>
    </border>
    <border>
      <left style="medium">
        <color indexed="64"/>
      </left>
      <right style="thin">
        <color theme="2" tint="-0.499984740745262"/>
      </right>
      <top style="thin">
        <color auto="1"/>
      </top>
      <bottom style="double">
        <color rgb="FF00B05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auto="1"/>
      </top>
      <bottom style="double">
        <color rgb="FF00B050"/>
      </bottom>
      <diagonal/>
    </border>
    <border>
      <left style="medium">
        <color indexed="64"/>
      </left>
      <right style="thin">
        <color theme="2" tint="-0.499984740745262"/>
      </right>
      <top style="thin">
        <color auto="1"/>
      </top>
      <bottom style="double">
        <color rgb="FFFFFF0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auto="1"/>
      </top>
      <bottom style="double">
        <color rgb="FFFFFF00"/>
      </bottom>
      <diagonal/>
    </border>
    <border>
      <left style="medium">
        <color indexed="64"/>
      </left>
      <right style="thin">
        <color theme="2" tint="-0.499984740745262"/>
      </right>
      <top style="double">
        <color rgb="FFFFFF00"/>
      </top>
      <bottom style="thin">
        <color auto="1"/>
      </bottom>
      <diagonal/>
    </border>
    <border>
      <left style="thin">
        <color theme="2" tint="-0.499984740745262"/>
      </left>
      <right style="thin">
        <color theme="2" tint="-0.499984740745262"/>
      </right>
      <top style="double">
        <color rgb="FFFFFF00"/>
      </top>
      <bottom style="thin">
        <color auto="1"/>
      </bottom>
      <diagonal/>
    </border>
    <border>
      <left style="thin">
        <color indexed="64"/>
      </left>
      <right/>
      <top style="double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2" tint="-0.499984740745262"/>
      </right>
      <top/>
      <bottom style="thin">
        <color auto="1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auto="1"/>
      </right>
      <top style="thin">
        <color indexed="64"/>
      </top>
      <bottom style="double">
        <color rgb="FFFF0000"/>
      </bottom>
      <diagonal/>
    </border>
    <border>
      <left style="medium">
        <color indexed="64"/>
      </left>
      <right style="thin">
        <color theme="2" tint="-0.499984740745262"/>
      </right>
      <top/>
      <bottom style="double">
        <color auto="1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double">
        <color auto="1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rgb="FF00B050"/>
      </top>
      <bottom style="double">
        <color indexed="64"/>
      </bottom>
      <diagonal/>
    </border>
    <border>
      <left/>
      <right style="medium">
        <color indexed="64"/>
      </right>
      <top style="double">
        <color rgb="FF00B050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double">
        <color rgb="FFFFFF00"/>
      </bottom>
      <diagonal/>
    </border>
    <border>
      <left style="double">
        <color auto="1"/>
      </left>
      <right/>
      <top style="double">
        <color rgb="FFFFFF00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double">
        <color rgb="FF00B050"/>
      </bottom>
      <diagonal/>
    </border>
    <border>
      <left style="double">
        <color auto="1"/>
      </left>
      <right/>
      <top style="thin">
        <color auto="1"/>
      </top>
      <bottom style="double">
        <color rgb="FF0033CC"/>
      </bottom>
      <diagonal/>
    </border>
    <border>
      <left style="double">
        <color indexed="64"/>
      </left>
      <right/>
      <top style="thin">
        <color indexed="64"/>
      </top>
      <bottom style="double">
        <color rgb="FFFF0000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rgb="FF00B050"/>
      </top>
      <bottom style="double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 style="double">
        <color rgb="FF00B050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2" tint="-0.499984740745262"/>
      </right>
      <top style="thin">
        <color auto="1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21" fillId="0" borderId="0"/>
    <xf numFmtId="9" fontId="26" fillId="0" borderId="0" applyFont="0" applyFill="0" applyBorder="0" applyAlignment="0" applyProtection="0"/>
  </cellStyleXfs>
  <cellXfs count="110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3" borderId="64" xfId="0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0" fontId="14" fillId="3" borderId="64" xfId="0" applyFont="1" applyFill="1" applyBorder="1" applyAlignment="1">
      <alignment horizontal="center" vertical="center"/>
    </xf>
    <xf numFmtId="0" fontId="14" fillId="3" borderId="66" xfId="0" applyFont="1" applyFill="1" applyBorder="1" applyAlignment="1">
      <alignment horizontal="center" vertical="center"/>
    </xf>
    <xf numFmtId="0" fontId="13" fillId="3" borderId="67" xfId="0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 wrapText="1"/>
    </xf>
    <xf numFmtId="1" fontId="13" fillId="4" borderId="39" xfId="0" applyNumberFormat="1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1" fontId="3" fillId="4" borderId="19" xfId="0" applyNumberFormat="1" applyFont="1" applyFill="1" applyBorder="1" applyAlignment="1">
      <alignment horizontal="center" vertical="center"/>
    </xf>
    <xf numFmtId="1" fontId="13" fillId="5" borderId="39" xfId="0" applyNumberFormat="1" applyFont="1" applyFill="1" applyBorder="1" applyAlignment="1">
      <alignment horizontal="center" vertical="center"/>
    </xf>
    <xf numFmtId="1" fontId="3" fillId="5" borderId="39" xfId="0" applyNumberFormat="1" applyFont="1" applyFill="1" applyBorder="1" applyAlignment="1">
      <alignment horizontal="center" vertical="center"/>
    </xf>
    <xf numFmtId="1" fontId="3" fillId="5" borderId="69" xfId="0" applyNumberFormat="1" applyFont="1" applyFill="1" applyBorder="1" applyAlignment="1">
      <alignment horizontal="center" vertical="center"/>
    </xf>
    <xf numFmtId="1" fontId="3" fillId="5" borderId="19" xfId="0" applyNumberFormat="1" applyFont="1" applyFill="1" applyBorder="1" applyAlignment="1">
      <alignment horizontal="center" vertical="center"/>
    </xf>
    <xf numFmtId="1" fontId="13" fillId="2" borderId="70" xfId="0" applyNumberFormat="1" applyFont="1" applyFill="1" applyBorder="1" applyAlignment="1">
      <alignment horizontal="center" vertical="center"/>
    </xf>
    <xf numFmtId="1" fontId="13" fillId="2" borderId="39" xfId="0" applyNumberFormat="1" applyFont="1" applyFill="1" applyBorder="1" applyAlignment="1">
      <alignment horizontal="center" vertical="center"/>
    </xf>
    <xf numFmtId="1" fontId="13" fillId="2" borderId="69" xfId="0" applyNumberFormat="1" applyFont="1" applyFill="1" applyBorder="1" applyAlignment="1">
      <alignment horizontal="center" vertical="center"/>
    </xf>
    <xf numFmtId="1" fontId="3" fillId="2" borderId="19" xfId="0" applyNumberFormat="1" applyFont="1" applyFill="1" applyBorder="1" applyAlignment="1">
      <alignment horizontal="center" vertical="center"/>
    </xf>
    <xf numFmtId="1" fontId="13" fillId="6" borderId="70" xfId="0" applyNumberFormat="1" applyFont="1" applyFill="1" applyBorder="1" applyAlignment="1">
      <alignment horizontal="center" vertical="center"/>
    </xf>
    <xf numFmtId="1" fontId="13" fillId="6" borderId="39" xfId="0" applyNumberFormat="1" applyFont="1" applyFill="1" applyBorder="1" applyAlignment="1">
      <alignment horizontal="center" vertical="center"/>
    </xf>
    <xf numFmtId="1" fontId="13" fillId="6" borderId="69" xfId="0" applyNumberFormat="1" applyFont="1" applyFill="1" applyBorder="1" applyAlignment="1">
      <alignment horizontal="center" vertical="center"/>
    </xf>
    <xf numFmtId="1" fontId="3" fillId="6" borderId="19" xfId="0" applyNumberFormat="1" applyFont="1" applyFill="1" applyBorder="1" applyAlignment="1">
      <alignment horizontal="center" vertical="center"/>
    </xf>
    <xf numFmtId="1" fontId="13" fillId="7" borderId="70" xfId="0" applyNumberFormat="1" applyFont="1" applyFill="1" applyBorder="1" applyAlignment="1">
      <alignment horizontal="center" vertical="center"/>
    </xf>
    <xf numFmtId="1" fontId="13" fillId="7" borderId="39" xfId="0" applyNumberFormat="1" applyFont="1" applyFill="1" applyBorder="1" applyAlignment="1">
      <alignment horizontal="center" vertical="center"/>
    </xf>
    <xf numFmtId="1" fontId="13" fillId="7" borderId="69" xfId="0" applyNumberFormat="1" applyFont="1" applyFill="1" applyBorder="1" applyAlignment="1">
      <alignment horizontal="center" vertical="center"/>
    </xf>
    <xf numFmtId="1" fontId="3" fillId="7" borderId="19" xfId="0" applyNumberFormat="1" applyFont="1" applyFill="1" applyBorder="1" applyAlignment="1">
      <alignment horizontal="center" vertical="center"/>
    </xf>
    <xf numFmtId="1" fontId="3" fillId="8" borderId="35" xfId="0" applyNumberFormat="1" applyFont="1" applyFill="1" applyBorder="1" applyAlignment="1">
      <alignment horizontal="center" vertical="center"/>
    </xf>
    <xf numFmtId="1" fontId="3" fillId="8" borderId="71" xfId="0" applyNumberFormat="1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4" fillId="3" borderId="49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 wrapText="1"/>
    </xf>
    <xf numFmtId="1" fontId="12" fillId="4" borderId="39" xfId="0" applyNumberFormat="1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1" fontId="9" fillId="4" borderId="19" xfId="0" applyNumberFormat="1" applyFont="1" applyFill="1" applyBorder="1" applyAlignment="1">
      <alignment horizontal="center" vertical="center"/>
    </xf>
    <xf numFmtId="1" fontId="12" fillId="5" borderId="39" xfId="0" applyNumberFormat="1" applyFont="1" applyFill="1" applyBorder="1" applyAlignment="1">
      <alignment horizontal="center" vertical="center"/>
    </xf>
    <xf numFmtId="1" fontId="9" fillId="5" borderId="39" xfId="0" applyNumberFormat="1" applyFont="1" applyFill="1" applyBorder="1" applyAlignment="1">
      <alignment horizontal="center" vertical="center"/>
    </xf>
    <xf numFmtId="1" fontId="9" fillId="5" borderId="69" xfId="0" applyNumberFormat="1" applyFont="1" applyFill="1" applyBorder="1" applyAlignment="1">
      <alignment horizontal="center" vertical="center"/>
    </xf>
    <xf numFmtId="1" fontId="9" fillId="5" borderId="19" xfId="0" applyNumberFormat="1" applyFont="1" applyFill="1" applyBorder="1" applyAlignment="1">
      <alignment horizontal="center" vertical="center"/>
    </xf>
    <xf numFmtId="1" fontId="12" fillId="2" borderId="70" xfId="0" applyNumberFormat="1" applyFont="1" applyFill="1" applyBorder="1" applyAlignment="1">
      <alignment horizontal="center" vertical="center"/>
    </xf>
    <xf numFmtId="1" fontId="12" fillId="2" borderId="39" xfId="0" applyNumberFormat="1" applyFont="1" applyFill="1" applyBorder="1" applyAlignment="1">
      <alignment horizontal="center" vertical="center"/>
    </xf>
    <xf numFmtId="1" fontId="12" fillId="2" borderId="69" xfId="0" applyNumberFormat="1" applyFont="1" applyFill="1" applyBorder="1" applyAlignment="1">
      <alignment horizontal="center" vertical="center"/>
    </xf>
    <xf numFmtId="1" fontId="9" fillId="2" borderId="19" xfId="0" applyNumberFormat="1" applyFont="1" applyFill="1" applyBorder="1" applyAlignment="1">
      <alignment horizontal="center" vertical="center"/>
    </xf>
    <xf numFmtId="1" fontId="12" fillId="6" borderId="70" xfId="0" applyNumberFormat="1" applyFont="1" applyFill="1" applyBorder="1" applyAlignment="1">
      <alignment horizontal="center" vertical="center"/>
    </xf>
    <xf numFmtId="1" fontId="12" fillId="6" borderId="39" xfId="0" applyNumberFormat="1" applyFont="1" applyFill="1" applyBorder="1" applyAlignment="1">
      <alignment horizontal="center" vertical="center"/>
    </xf>
    <xf numFmtId="1" fontId="12" fillId="6" borderId="69" xfId="0" applyNumberFormat="1" applyFont="1" applyFill="1" applyBorder="1" applyAlignment="1">
      <alignment horizontal="center" vertical="center"/>
    </xf>
    <xf numFmtId="1" fontId="9" fillId="6" borderId="19" xfId="0" applyNumberFormat="1" applyFont="1" applyFill="1" applyBorder="1" applyAlignment="1">
      <alignment horizontal="center" vertical="center"/>
    </xf>
    <xf numFmtId="1" fontId="12" fillId="7" borderId="70" xfId="0" applyNumberFormat="1" applyFont="1" applyFill="1" applyBorder="1" applyAlignment="1">
      <alignment horizontal="center" vertical="center"/>
    </xf>
    <xf numFmtId="1" fontId="12" fillId="7" borderId="39" xfId="0" applyNumberFormat="1" applyFont="1" applyFill="1" applyBorder="1" applyAlignment="1">
      <alignment horizontal="center" vertical="center"/>
    </xf>
    <xf numFmtId="1" fontId="12" fillId="7" borderId="69" xfId="0" applyNumberFormat="1" applyFont="1" applyFill="1" applyBorder="1" applyAlignment="1">
      <alignment horizontal="center" vertical="center"/>
    </xf>
    <xf numFmtId="1" fontId="9" fillId="7" borderId="19" xfId="0" applyNumberFormat="1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8" fillId="3" borderId="49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/>
    </xf>
    <xf numFmtId="0" fontId="12" fillId="3" borderId="5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 wrapText="1"/>
    </xf>
    <xf numFmtId="0" fontId="13" fillId="4" borderId="40" xfId="0" applyFont="1" applyFill="1" applyBorder="1" applyAlignment="1">
      <alignment horizontal="center" vertical="center" wrapText="1"/>
    </xf>
    <xf numFmtId="164" fontId="22" fillId="0" borderId="0" xfId="1" applyFont="1" applyFill="1" applyBorder="1" applyAlignment="1">
      <alignment horizontal="center" vertical="center"/>
    </xf>
    <xf numFmtId="164" fontId="23" fillId="0" borderId="0" xfId="1" applyFont="1" applyFill="1" applyBorder="1" applyAlignment="1">
      <alignment horizontal="center" vertical="center"/>
    </xf>
    <xf numFmtId="1" fontId="3" fillId="9" borderId="72" xfId="0" applyNumberFormat="1" applyFont="1" applyFill="1" applyBorder="1" applyAlignment="1">
      <alignment horizontal="center" vertical="center"/>
    </xf>
    <xf numFmtId="1" fontId="3" fillId="9" borderId="73" xfId="0" applyNumberFormat="1" applyFont="1" applyFill="1" applyBorder="1" applyAlignment="1">
      <alignment horizontal="center" vertical="center"/>
    </xf>
    <xf numFmtId="0" fontId="3" fillId="6" borderId="74" xfId="0" applyFont="1" applyFill="1" applyBorder="1" applyAlignment="1">
      <alignment horizontal="center" vertical="center" wrapText="1"/>
    </xf>
    <xf numFmtId="1" fontId="3" fillId="4" borderId="72" xfId="0" applyNumberFormat="1" applyFont="1" applyFill="1" applyBorder="1" applyAlignment="1">
      <alignment horizontal="center" vertical="center"/>
    </xf>
    <xf numFmtId="1" fontId="3" fillId="5" borderId="74" xfId="0" applyNumberFormat="1" applyFont="1" applyFill="1" applyBorder="1" applyAlignment="1">
      <alignment horizontal="center" vertical="center"/>
    </xf>
    <xf numFmtId="1" fontId="3" fillId="5" borderId="76" xfId="0" applyNumberFormat="1" applyFont="1" applyFill="1" applyBorder="1" applyAlignment="1">
      <alignment horizontal="center" vertical="center"/>
    </xf>
    <xf numFmtId="1" fontId="3" fillId="5" borderId="72" xfId="0" applyNumberFormat="1" applyFont="1" applyFill="1" applyBorder="1" applyAlignment="1">
      <alignment horizontal="center" vertical="center"/>
    </xf>
    <xf numFmtId="1" fontId="13" fillId="2" borderId="77" xfId="0" applyNumberFormat="1" applyFont="1" applyFill="1" applyBorder="1" applyAlignment="1">
      <alignment horizontal="center" vertical="center"/>
    </xf>
    <xf numFmtId="1" fontId="13" fillId="2" borderId="74" xfId="0" applyNumberFormat="1" applyFont="1" applyFill="1" applyBorder="1" applyAlignment="1">
      <alignment horizontal="center" vertical="center"/>
    </xf>
    <xf numFmtId="1" fontId="13" fillId="2" borderId="76" xfId="0" applyNumberFormat="1" applyFont="1" applyFill="1" applyBorder="1" applyAlignment="1">
      <alignment horizontal="center" vertical="center"/>
    </xf>
    <xf numFmtId="1" fontId="3" fillId="2" borderId="72" xfId="0" applyNumberFormat="1" applyFont="1" applyFill="1" applyBorder="1" applyAlignment="1">
      <alignment horizontal="center" vertical="center"/>
    </xf>
    <xf numFmtId="1" fontId="3" fillId="3" borderId="73" xfId="0" applyNumberFormat="1" applyFont="1" applyFill="1" applyBorder="1" applyAlignment="1">
      <alignment horizontal="center" vertical="center"/>
    </xf>
    <xf numFmtId="1" fontId="3" fillId="3" borderId="74" xfId="0" applyNumberFormat="1" applyFont="1" applyFill="1" applyBorder="1" applyAlignment="1">
      <alignment horizontal="center" vertical="center"/>
    </xf>
    <xf numFmtId="1" fontId="3" fillId="3" borderId="75" xfId="0" applyNumberFormat="1" applyFont="1" applyFill="1" applyBorder="1" applyAlignment="1">
      <alignment horizontal="center" vertical="center"/>
    </xf>
    <xf numFmtId="1" fontId="13" fillId="6" borderId="77" xfId="0" applyNumberFormat="1" applyFont="1" applyFill="1" applyBorder="1" applyAlignment="1">
      <alignment horizontal="center" vertical="center"/>
    </xf>
    <xf numFmtId="1" fontId="13" fillId="6" borderId="74" xfId="0" applyNumberFormat="1" applyFont="1" applyFill="1" applyBorder="1" applyAlignment="1">
      <alignment horizontal="center" vertical="center"/>
    </xf>
    <xf numFmtId="1" fontId="13" fillId="6" borderId="76" xfId="0" applyNumberFormat="1" applyFont="1" applyFill="1" applyBorder="1" applyAlignment="1">
      <alignment horizontal="center" vertical="center"/>
    </xf>
    <xf numFmtId="1" fontId="3" fillId="6" borderId="72" xfId="0" applyNumberFormat="1" applyFont="1" applyFill="1" applyBorder="1" applyAlignment="1">
      <alignment horizontal="center" vertical="center"/>
    </xf>
    <xf numFmtId="1" fontId="13" fillId="7" borderId="77" xfId="0" applyNumberFormat="1" applyFont="1" applyFill="1" applyBorder="1" applyAlignment="1">
      <alignment horizontal="center" vertical="center"/>
    </xf>
    <xf numFmtId="1" fontId="13" fillId="7" borderId="74" xfId="0" applyNumberFormat="1" applyFont="1" applyFill="1" applyBorder="1" applyAlignment="1">
      <alignment horizontal="center" vertical="center"/>
    </xf>
    <xf numFmtId="1" fontId="13" fillId="7" borderId="76" xfId="0" applyNumberFormat="1" applyFont="1" applyFill="1" applyBorder="1" applyAlignment="1">
      <alignment horizontal="center" vertical="center"/>
    </xf>
    <xf numFmtId="1" fontId="3" fillId="7" borderId="72" xfId="0" applyNumberFormat="1" applyFont="1" applyFill="1" applyBorder="1" applyAlignment="1">
      <alignment horizontal="center" vertical="center"/>
    </xf>
    <xf numFmtId="1" fontId="3" fillId="8" borderId="73" xfId="0" applyNumberFormat="1" applyFont="1" applyFill="1" applyBorder="1" applyAlignment="1">
      <alignment horizontal="center" vertical="center"/>
    </xf>
    <xf numFmtId="1" fontId="3" fillId="8" borderId="74" xfId="0" applyNumberFormat="1" applyFont="1" applyFill="1" applyBorder="1" applyAlignment="1">
      <alignment horizontal="center" vertical="center"/>
    </xf>
    <xf numFmtId="1" fontId="3" fillId="8" borderId="72" xfId="0" applyNumberFormat="1" applyFont="1" applyFill="1" applyBorder="1" applyAlignment="1">
      <alignment horizontal="center" vertical="center"/>
    </xf>
    <xf numFmtId="164" fontId="3" fillId="2" borderId="72" xfId="0" applyNumberFormat="1" applyFont="1" applyFill="1" applyBorder="1" applyAlignment="1">
      <alignment horizontal="center" vertical="center"/>
    </xf>
    <xf numFmtId="1" fontId="24" fillId="2" borderId="72" xfId="0" applyNumberFormat="1" applyFont="1" applyFill="1" applyBorder="1" applyAlignment="1">
      <alignment horizontal="center" vertical="center"/>
    </xf>
    <xf numFmtId="0" fontId="13" fillId="3" borderId="73" xfId="0" applyFont="1" applyFill="1" applyBorder="1" applyAlignment="1">
      <alignment horizontal="center" vertical="center"/>
    </xf>
    <xf numFmtId="0" fontId="13" fillId="3" borderId="75" xfId="0" applyFont="1" applyFill="1" applyBorder="1" applyAlignment="1">
      <alignment horizontal="center" vertical="center"/>
    </xf>
    <xf numFmtId="0" fontId="13" fillId="3" borderId="80" xfId="0" applyFont="1" applyFill="1" applyBorder="1" applyAlignment="1">
      <alignment horizontal="center" vertical="center"/>
    </xf>
    <xf numFmtId="1" fontId="3" fillId="9" borderId="81" xfId="0" applyNumberFormat="1" applyFont="1" applyFill="1" applyBorder="1" applyAlignment="1">
      <alignment horizontal="center" vertical="center"/>
    </xf>
    <xf numFmtId="1" fontId="3" fillId="9" borderId="35" xfId="0" applyNumberFormat="1" applyFont="1" applyFill="1" applyBorder="1" applyAlignment="1">
      <alignment horizontal="center" vertical="center"/>
    </xf>
    <xf numFmtId="0" fontId="3" fillId="6" borderId="71" xfId="0" applyFont="1" applyFill="1" applyBorder="1" applyAlignment="1">
      <alignment horizontal="center" vertical="center" wrapText="1"/>
    </xf>
    <xf numFmtId="0" fontId="13" fillId="4" borderId="71" xfId="0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/>
    </xf>
    <xf numFmtId="1" fontId="3" fillId="4" borderId="81" xfId="0" applyNumberFormat="1" applyFont="1" applyFill="1" applyBorder="1" applyAlignment="1">
      <alignment horizontal="center" vertical="center"/>
    </xf>
    <xf numFmtId="1" fontId="3" fillId="5" borderId="71" xfId="0" applyNumberFormat="1" applyFont="1" applyFill="1" applyBorder="1" applyAlignment="1">
      <alignment horizontal="center" vertical="center"/>
    </xf>
    <xf numFmtId="1" fontId="3" fillId="5" borderId="82" xfId="0" applyNumberFormat="1" applyFont="1" applyFill="1" applyBorder="1" applyAlignment="1">
      <alignment horizontal="center" vertical="center"/>
    </xf>
    <xf numFmtId="1" fontId="13" fillId="2" borderId="83" xfId="0" applyNumberFormat="1" applyFont="1" applyFill="1" applyBorder="1" applyAlignment="1">
      <alignment horizontal="center" vertical="center"/>
    </xf>
    <xf numFmtId="1" fontId="3" fillId="2" borderId="81" xfId="0" applyNumberFormat="1" applyFont="1" applyFill="1" applyBorder="1" applyAlignment="1">
      <alignment horizontal="center" vertical="center"/>
    </xf>
    <xf numFmtId="1" fontId="3" fillId="3" borderId="35" xfId="0" applyNumberFormat="1" applyFont="1" applyFill="1" applyBorder="1" applyAlignment="1">
      <alignment horizontal="center" vertical="center"/>
    </xf>
    <xf numFmtId="1" fontId="3" fillId="3" borderId="71" xfId="0" applyNumberFormat="1" applyFont="1" applyFill="1" applyBorder="1" applyAlignment="1">
      <alignment horizontal="center" vertical="center"/>
    </xf>
    <xf numFmtId="1" fontId="3" fillId="3" borderId="36" xfId="0" applyNumberFormat="1" applyFont="1" applyFill="1" applyBorder="1" applyAlignment="1">
      <alignment horizontal="center" vertical="center"/>
    </xf>
    <xf numFmtId="1" fontId="13" fillId="6" borderId="83" xfId="0" applyNumberFormat="1" applyFont="1" applyFill="1" applyBorder="1" applyAlignment="1">
      <alignment horizontal="center" vertical="center"/>
    </xf>
    <xf numFmtId="1" fontId="3" fillId="8" borderId="81" xfId="0" applyNumberFormat="1" applyFont="1" applyFill="1" applyBorder="1" applyAlignment="1">
      <alignment horizontal="center" vertical="center"/>
    </xf>
    <xf numFmtId="164" fontId="3" fillId="2" borderId="81" xfId="0" applyNumberFormat="1" applyFont="1" applyFill="1" applyBorder="1" applyAlignment="1">
      <alignment horizontal="center" vertical="center"/>
    </xf>
    <xf numFmtId="1" fontId="3" fillId="5" borderId="35" xfId="0" applyNumberFormat="1" applyFont="1" applyFill="1" applyBorder="1" applyAlignment="1">
      <alignment horizontal="center" vertical="center"/>
    </xf>
    <xf numFmtId="1" fontId="3" fillId="5" borderId="36" xfId="0" applyNumberFormat="1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3" fillId="3" borderId="86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13" fillId="2" borderId="70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6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3" fillId="6" borderId="39" xfId="0" applyFont="1" applyFill="1" applyBorder="1" applyAlignment="1">
      <alignment horizontal="center" vertical="center"/>
    </xf>
    <xf numFmtId="0" fontId="13" fillId="6" borderId="69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13" fillId="6" borderId="70" xfId="0" applyFont="1" applyFill="1" applyBorder="1" applyAlignment="1">
      <alignment horizontal="center" vertical="center"/>
    </xf>
    <xf numFmtId="0" fontId="13" fillId="7" borderId="70" xfId="0" applyFont="1" applyFill="1" applyBorder="1" applyAlignment="1">
      <alignment horizontal="center" vertical="center"/>
    </xf>
    <xf numFmtId="0" fontId="13" fillId="7" borderId="39" xfId="0" applyFont="1" applyFill="1" applyBorder="1" applyAlignment="1">
      <alignment horizontal="center" vertical="center"/>
    </xf>
    <xf numFmtId="0" fontId="13" fillId="7" borderId="69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13" fillId="3" borderId="60" xfId="0" applyFont="1" applyFill="1" applyBorder="1" applyAlignment="1">
      <alignment horizontal="center" vertical="center"/>
    </xf>
    <xf numFmtId="0" fontId="13" fillId="3" borderId="59" xfId="0" applyFont="1" applyFill="1" applyBorder="1" applyAlignment="1">
      <alignment horizontal="center" vertical="center"/>
    </xf>
    <xf numFmtId="0" fontId="13" fillId="3" borderId="63" xfId="0" applyFont="1" applyFill="1" applyBorder="1" applyAlignment="1">
      <alignment horizontal="center" vertical="center"/>
    </xf>
    <xf numFmtId="0" fontId="13" fillId="4" borderId="74" xfId="0" applyFont="1" applyFill="1" applyBorder="1" applyAlignment="1">
      <alignment horizontal="center" vertical="center" wrapText="1"/>
    </xf>
    <xf numFmtId="0" fontId="13" fillId="4" borderId="75" xfId="0" applyFont="1" applyFill="1" applyBorder="1" applyAlignment="1">
      <alignment horizontal="center" vertical="center" wrapText="1"/>
    </xf>
    <xf numFmtId="1" fontId="3" fillId="8" borderId="75" xfId="0" applyNumberFormat="1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wrapText="1"/>
    </xf>
    <xf numFmtId="0" fontId="7" fillId="2" borderId="87" xfId="0" applyFont="1" applyFill="1" applyBorder="1" applyAlignment="1">
      <alignment horizontal="center" vertical="center"/>
    </xf>
    <xf numFmtId="1" fontId="13" fillId="4" borderId="71" xfId="0" applyNumberFormat="1" applyFont="1" applyFill="1" applyBorder="1" applyAlignment="1">
      <alignment horizontal="center" vertical="center"/>
    </xf>
    <xf numFmtId="1" fontId="3" fillId="5" borderId="81" xfId="0" applyNumberFormat="1" applyFont="1" applyFill="1" applyBorder="1" applyAlignment="1">
      <alignment horizontal="center" vertical="center"/>
    </xf>
    <xf numFmtId="1" fontId="13" fillId="2" borderId="71" xfId="0" applyNumberFormat="1" applyFont="1" applyFill="1" applyBorder="1" applyAlignment="1">
      <alignment horizontal="center" vertical="center"/>
    </xf>
    <xf numFmtId="1" fontId="13" fillId="2" borderId="82" xfId="0" applyNumberFormat="1" applyFont="1" applyFill="1" applyBorder="1" applyAlignment="1">
      <alignment horizontal="center" vertical="center"/>
    </xf>
    <xf numFmtId="1" fontId="13" fillId="6" borderId="71" xfId="0" applyNumberFormat="1" applyFont="1" applyFill="1" applyBorder="1" applyAlignment="1">
      <alignment horizontal="center" vertical="center"/>
    </xf>
    <xf numFmtId="1" fontId="13" fillId="6" borderId="82" xfId="0" applyNumberFormat="1" applyFont="1" applyFill="1" applyBorder="1" applyAlignment="1">
      <alignment horizontal="center" vertical="center"/>
    </xf>
    <xf numFmtId="1" fontId="3" fillId="6" borderId="81" xfId="0" applyNumberFormat="1" applyFont="1" applyFill="1" applyBorder="1" applyAlignment="1">
      <alignment horizontal="center" vertical="center"/>
    </xf>
    <xf numFmtId="1" fontId="13" fillId="7" borderId="83" xfId="0" applyNumberFormat="1" applyFont="1" applyFill="1" applyBorder="1" applyAlignment="1">
      <alignment horizontal="center" vertical="center"/>
    </xf>
    <xf numFmtId="1" fontId="13" fillId="7" borderId="71" xfId="0" applyNumberFormat="1" applyFont="1" applyFill="1" applyBorder="1" applyAlignment="1">
      <alignment horizontal="center" vertical="center"/>
    </xf>
    <xf numFmtId="1" fontId="13" fillId="7" borderId="82" xfId="0" applyNumberFormat="1" applyFont="1" applyFill="1" applyBorder="1" applyAlignment="1">
      <alignment horizontal="center" vertical="center"/>
    </xf>
    <xf numFmtId="1" fontId="3" fillId="7" borderId="81" xfId="0" applyNumberFormat="1" applyFont="1" applyFill="1" applyBorder="1" applyAlignment="1">
      <alignment horizontal="center" vertical="center"/>
    </xf>
    <xf numFmtId="1" fontId="12" fillId="5" borderId="71" xfId="0" applyNumberFormat="1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86" xfId="0" applyFont="1" applyFill="1" applyBorder="1" applyAlignment="1">
      <alignment horizontal="center" vertical="center"/>
    </xf>
    <xf numFmtId="0" fontId="14" fillId="3" borderId="60" xfId="0" applyFont="1" applyFill="1" applyBorder="1" applyAlignment="1">
      <alignment horizontal="center" vertical="center"/>
    </xf>
    <xf numFmtId="0" fontId="14" fillId="3" borderId="59" xfId="0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88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2" borderId="77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1" fillId="2" borderId="68" xfId="0" applyFont="1" applyFill="1" applyBorder="1" applyAlignment="1">
      <alignment horizontal="center" vertical="center" textRotation="90" wrapText="1"/>
    </xf>
    <xf numFmtId="0" fontId="11" fillId="2" borderId="90" xfId="0" applyFont="1" applyFill="1" applyBorder="1" applyAlignment="1">
      <alignment horizontal="center" vertical="center" textRotation="90" wrapText="1"/>
    </xf>
    <xf numFmtId="165" fontId="3" fillId="2" borderId="79" xfId="0" applyNumberFormat="1" applyFont="1" applyFill="1" applyBorder="1" applyAlignment="1">
      <alignment horizontal="center" vertical="center"/>
    </xf>
    <xf numFmtId="0" fontId="12" fillId="0" borderId="91" xfId="0" applyFont="1" applyFill="1" applyBorder="1" applyAlignment="1">
      <alignment horizontal="center" vertical="center" wrapText="1"/>
    </xf>
    <xf numFmtId="0" fontId="7" fillId="2" borderId="92" xfId="0" applyFont="1" applyFill="1" applyBorder="1" applyAlignment="1">
      <alignment horizontal="center" vertical="center"/>
    </xf>
    <xf numFmtId="0" fontId="12" fillId="0" borderId="93" xfId="0" applyFont="1" applyFill="1" applyBorder="1" applyAlignment="1">
      <alignment horizontal="center" vertical="center" wrapText="1"/>
    </xf>
    <xf numFmtId="165" fontId="3" fillId="2" borderId="85" xfId="0" applyNumberFormat="1" applyFont="1" applyFill="1" applyBorder="1" applyAlignment="1">
      <alignment horizontal="center" vertical="center"/>
    </xf>
    <xf numFmtId="1" fontId="24" fillId="2" borderId="81" xfId="0" applyNumberFormat="1" applyFont="1" applyFill="1" applyBorder="1" applyAlignment="1">
      <alignment horizontal="center" vertical="center"/>
    </xf>
    <xf numFmtId="0" fontId="3" fillId="5" borderId="61" xfId="0" applyFont="1" applyFill="1" applyBorder="1" applyAlignment="1">
      <alignment horizontal="center" vertical="center" wrapText="1"/>
    </xf>
    <xf numFmtId="0" fontId="3" fillId="5" borderId="97" xfId="0" applyFont="1" applyFill="1" applyBorder="1" applyAlignment="1">
      <alignment horizontal="center" vertical="center" wrapText="1"/>
    </xf>
    <xf numFmtId="0" fontId="3" fillId="5" borderId="98" xfId="0" applyFont="1" applyFill="1" applyBorder="1" applyAlignment="1">
      <alignment horizontal="center" vertical="center" wrapText="1"/>
    </xf>
    <xf numFmtId="0" fontId="3" fillId="2" borderId="99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3" fillId="2" borderId="97" xfId="0" applyFont="1" applyFill="1" applyBorder="1" applyAlignment="1">
      <alignment horizontal="center" vertical="center" wrapText="1"/>
    </xf>
    <xf numFmtId="0" fontId="3" fillId="2" borderId="98" xfId="0" applyFont="1" applyFill="1" applyBorder="1" applyAlignment="1">
      <alignment horizontal="center" vertical="center" wrapText="1"/>
    </xf>
    <xf numFmtId="0" fontId="3" fillId="6" borderId="99" xfId="0" applyFont="1" applyFill="1" applyBorder="1" applyAlignment="1">
      <alignment horizontal="center" vertical="center" wrapText="1"/>
    </xf>
    <xf numFmtId="0" fontId="3" fillId="6" borderId="61" xfId="0" applyFont="1" applyFill="1" applyBorder="1" applyAlignment="1">
      <alignment horizontal="center" vertical="center" wrapText="1"/>
    </xf>
    <xf numFmtId="0" fontId="3" fillId="6" borderId="97" xfId="0" applyFont="1" applyFill="1" applyBorder="1" applyAlignment="1">
      <alignment horizontal="center" vertical="center" wrapText="1"/>
    </xf>
    <xf numFmtId="0" fontId="3" fillId="6" borderId="98" xfId="0" applyFont="1" applyFill="1" applyBorder="1" applyAlignment="1">
      <alignment horizontal="center" vertical="center" wrapText="1"/>
    </xf>
    <xf numFmtId="0" fontId="3" fillId="7" borderId="99" xfId="0" applyFont="1" applyFill="1" applyBorder="1" applyAlignment="1">
      <alignment horizontal="center" vertical="center" wrapText="1"/>
    </xf>
    <xf numFmtId="0" fontId="3" fillId="7" borderId="61" xfId="0" applyFont="1" applyFill="1" applyBorder="1" applyAlignment="1">
      <alignment horizontal="center" vertical="center" wrapText="1"/>
    </xf>
    <xf numFmtId="0" fontId="3" fillId="7" borderId="97" xfId="0" applyFont="1" applyFill="1" applyBorder="1" applyAlignment="1">
      <alignment horizontal="center" vertical="center" wrapText="1"/>
    </xf>
    <xf numFmtId="0" fontId="3" fillId="7" borderId="98" xfId="0" applyFont="1" applyFill="1" applyBorder="1" applyAlignment="1">
      <alignment horizontal="center" vertical="center" wrapText="1"/>
    </xf>
    <xf numFmtId="1" fontId="12" fillId="5" borderId="74" xfId="0" applyNumberFormat="1" applyFont="1" applyFill="1" applyBorder="1" applyAlignment="1">
      <alignment horizontal="center" vertical="center"/>
    </xf>
    <xf numFmtId="1" fontId="3" fillId="11" borderId="49" xfId="0" applyNumberFormat="1" applyFont="1" applyFill="1" applyBorder="1" applyAlignment="1">
      <alignment horizontal="center" vertical="center"/>
    </xf>
    <xf numFmtId="1" fontId="3" fillId="11" borderId="39" xfId="0" applyNumberFormat="1" applyFont="1" applyFill="1" applyBorder="1" applyAlignment="1">
      <alignment horizontal="center" vertical="center"/>
    </xf>
    <xf numFmtId="1" fontId="3" fillId="11" borderId="40" xfId="0" applyNumberFormat="1" applyFont="1" applyFill="1" applyBorder="1" applyAlignment="1">
      <alignment horizontal="center" vertical="center"/>
    </xf>
    <xf numFmtId="1" fontId="9" fillId="11" borderId="49" xfId="0" applyNumberFormat="1" applyFont="1" applyFill="1" applyBorder="1" applyAlignment="1">
      <alignment horizontal="center" vertical="center"/>
    </xf>
    <xf numFmtId="1" fontId="9" fillId="11" borderId="39" xfId="0" applyNumberFormat="1" applyFont="1" applyFill="1" applyBorder="1" applyAlignment="1">
      <alignment horizontal="center" vertical="center"/>
    </xf>
    <xf numFmtId="1" fontId="9" fillId="11" borderId="40" xfId="0" applyNumberFormat="1" applyFont="1" applyFill="1" applyBorder="1" applyAlignment="1">
      <alignment horizontal="center" vertical="center"/>
    </xf>
    <xf numFmtId="0" fontId="13" fillId="3" borderId="100" xfId="0" applyFont="1" applyFill="1" applyBorder="1" applyAlignment="1">
      <alignment horizontal="center" vertical="center"/>
    </xf>
    <xf numFmtId="0" fontId="13" fillId="3" borderId="101" xfId="0" applyFont="1" applyFill="1" applyBorder="1" applyAlignment="1">
      <alignment horizontal="center" vertical="center"/>
    </xf>
    <xf numFmtId="0" fontId="13" fillId="3" borderId="102" xfId="0" applyFont="1" applyFill="1" applyBorder="1" applyAlignment="1">
      <alignment horizontal="center" vertical="center"/>
    </xf>
    <xf numFmtId="0" fontId="13" fillId="3" borderId="103" xfId="0" applyFont="1" applyFill="1" applyBorder="1" applyAlignment="1">
      <alignment horizontal="center" vertical="center"/>
    </xf>
    <xf numFmtId="0" fontId="3" fillId="6" borderId="106" xfId="0" applyFont="1" applyFill="1" applyBorder="1" applyAlignment="1">
      <alignment horizontal="center" vertical="center" wrapText="1"/>
    </xf>
    <xf numFmtId="1" fontId="3" fillId="4" borderId="104" xfId="0" applyNumberFormat="1" applyFont="1" applyFill="1" applyBorder="1" applyAlignment="1">
      <alignment horizontal="center" vertical="center"/>
    </xf>
    <xf numFmtId="1" fontId="13" fillId="5" borderId="106" xfId="0" applyNumberFormat="1" applyFont="1" applyFill="1" applyBorder="1" applyAlignment="1">
      <alignment horizontal="center" vertical="center"/>
    </xf>
    <xf numFmtId="1" fontId="3" fillId="5" borderId="106" xfId="0" applyNumberFormat="1" applyFont="1" applyFill="1" applyBorder="1" applyAlignment="1">
      <alignment horizontal="center" vertical="center"/>
    </xf>
    <xf numFmtId="1" fontId="3" fillId="5" borderId="108" xfId="0" applyNumberFormat="1" applyFont="1" applyFill="1" applyBorder="1" applyAlignment="1">
      <alignment horizontal="center" vertical="center"/>
    </xf>
    <xf numFmtId="0" fontId="13" fillId="2" borderId="109" xfId="0" applyFont="1" applyFill="1" applyBorder="1" applyAlignment="1">
      <alignment horizontal="center" vertical="center"/>
    </xf>
    <xf numFmtId="1" fontId="13" fillId="2" borderId="109" xfId="0" applyNumberFormat="1" applyFont="1" applyFill="1" applyBorder="1" applyAlignment="1">
      <alignment horizontal="center" vertical="center"/>
    </xf>
    <xf numFmtId="1" fontId="3" fillId="2" borderId="104" xfId="0" applyNumberFormat="1" applyFont="1" applyFill="1" applyBorder="1" applyAlignment="1">
      <alignment horizontal="center" vertical="center"/>
    </xf>
    <xf numFmtId="1" fontId="3" fillId="11" borderId="105" xfId="0" applyNumberFormat="1" applyFont="1" applyFill="1" applyBorder="1" applyAlignment="1">
      <alignment horizontal="center" vertical="center"/>
    </xf>
    <xf numFmtId="1" fontId="3" fillId="11" borderId="106" xfId="0" applyNumberFormat="1" applyFont="1" applyFill="1" applyBorder="1" applyAlignment="1">
      <alignment horizontal="center" vertical="center"/>
    </xf>
    <xf numFmtId="1" fontId="3" fillId="11" borderId="107" xfId="0" applyNumberFormat="1" applyFont="1" applyFill="1" applyBorder="1" applyAlignment="1">
      <alignment horizontal="center" vertical="center"/>
    </xf>
    <xf numFmtId="1" fontId="13" fillId="6" borderId="109" xfId="0" applyNumberFormat="1" applyFont="1" applyFill="1" applyBorder="1" applyAlignment="1">
      <alignment horizontal="center" vertical="center"/>
    </xf>
    <xf numFmtId="164" fontId="3" fillId="2" borderId="104" xfId="0" applyNumberFormat="1" applyFont="1" applyFill="1" applyBorder="1" applyAlignment="1">
      <alignment horizontal="center" vertical="center"/>
    </xf>
    <xf numFmtId="0" fontId="13" fillId="3" borderId="105" xfId="0" applyFont="1" applyFill="1" applyBorder="1" applyAlignment="1">
      <alignment horizontal="center" vertical="center"/>
    </xf>
    <xf numFmtId="0" fontId="13" fillId="3" borderId="107" xfId="0" applyFont="1" applyFill="1" applyBorder="1" applyAlignment="1">
      <alignment horizontal="center" vertical="center"/>
    </xf>
    <xf numFmtId="0" fontId="3" fillId="6" borderId="114" xfId="0" applyFont="1" applyFill="1" applyBorder="1" applyAlignment="1">
      <alignment horizontal="center" vertical="center" wrapText="1"/>
    </xf>
    <xf numFmtId="1" fontId="3" fillId="4" borderId="112" xfId="0" applyNumberFormat="1" applyFont="1" applyFill="1" applyBorder="1" applyAlignment="1">
      <alignment horizontal="center" vertical="center"/>
    </xf>
    <xf numFmtId="1" fontId="13" fillId="5" borderId="114" xfId="0" applyNumberFormat="1" applyFont="1" applyFill="1" applyBorder="1" applyAlignment="1">
      <alignment horizontal="center" vertical="center"/>
    </xf>
    <xf numFmtId="1" fontId="3" fillId="5" borderId="114" xfId="0" applyNumberFormat="1" applyFont="1" applyFill="1" applyBorder="1" applyAlignment="1">
      <alignment horizontal="center" vertical="center"/>
    </xf>
    <xf numFmtId="1" fontId="3" fillId="5" borderId="116" xfId="0" applyNumberFormat="1" applyFont="1" applyFill="1" applyBorder="1" applyAlignment="1">
      <alignment horizontal="center" vertical="center"/>
    </xf>
    <xf numFmtId="1" fontId="13" fillId="2" borderId="117" xfId="0" applyNumberFormat="1" applyFont="1" applyFill="1" applyBorder="1" applyAlignment="1">
      <alignment horizontal="center" vertical="center"/>
    </xf>
    <xf numFmtId="1" fontId="3" fillId="2" borderId="112" xfId="0" applyNumberFormat="1" applyFont="1" applyFill="1" applyBorder="1" applyAlignment="1">
      <alignment horizontal="center" vertical="center"/>
    </xf>
    <xf numFmtId="1" fontId="3" fillId="11" borderId="113" xfId="0" applyNumberFormat="1" applyFont="1" applyFill="1" applyBorder="1" applyAlignment="1">
      <alignment horizontal="center" vertical="center"/>
    </xf>
    <xf numFmtId="1" fontId="3" fillId="11" borderId="114" xfId="0" applyNumberFormat="1" applyFont="1" applyFill="1" applyBorder="1" applyAlignment="1">
      <alignment horizontal="center" vertical="center"/>
    </xf>
    <xf numFmtId="1" fontId="3" fillId="11" borderId="115" xfId="0" applyNumberFormat="1" applyFont="1" applyFill="1" applyBorder="1" applyAlignment="1">
      <alignment horizontal="center" vertical="center"/>
    </xf>
    <xf numFmtId="1" fontId="13" fillId="6" borderId="117" xfId="0" applyNumberFormat="1" applyFont="1" applyFill="1" applyBorder="1" applyAlignment="1">
      <alignment horizontal="center" vertical="center"/>
    </xf>
    <xf numFmtId="164" fontId="3" fillId="2" borderId="112" xfId="0" applyNumberFormat="1" applyFont="1" applyFill="1" applyBorder="1" applyAlignment="1">
      <alignment horizontal="center" vertical="center"/>
    </xf>
    <xf numFmtId="0" fontId="13" fillId="3" borderId="113" xfId="0" applyFont="1" applyFill="1" applyBorder="1" applyAlignment="1">
      <alignment horizontal="center" vertical="center"/>
    </xf>
    <xf numFmtId="0" fontId="13" fillId="3" borderId="115" xfId="0" applyFont="1" applyFill="1" applyBorder="1" applyAlignment="1">
      <alignment horizontal="center" vertical="center"/>
    </xf>
    <xf numFmtId="1" fontId="13" fillId="4" borderId="106" xfId="0" applyNumberFormat="1" applyFont="1" applyFill="1" applyBorder="1" applyAlignment="1">
      <alignment horizontal="center" vertical="center"/>
    </xf>
    <xf numFmtId="0" fontId="13" fillId="4" borderId="107" xfId="0" applyFont="1" applyFill="1" applyBorder="1" applyAlignment="1">
      <alignment horizontal="center" vertical="center" wrapText="1"/>
    </xf>
    <xf numFmtId="1" fontId="3" fillId="5" borderId="104" xfId="0" applyNumberFormat="1" applyFont="1" applyFill="1" applyBorder="1" applyAlignment="1">
      <alignment horizontal="center" vertical="center"/>
    </xf>
    <xf numFmtId="1" fontId="13" fillId="2" borderId="106" xfId="0" applyNumberFormat="1" applyFont="1" applyFill="1" applyBorder="1" applyAlignment="1">
      <alignment horizontal="center" vertical="center"/>
    </xf>
    <xf numFmtId="1" fontId="13" fillId="2" borderId="108" xfId="0" applyNumberFormat="1" applyFont="1" applyFill="1" applyBorder="1" applyAlignment="1">
      <alignment horizontal="center" vertical="center"/>
    </xf>
    <xf numFmtId="1" fontId="13" fillId="6" borderId="106" xfId="0" applyNumberFormat="1" applyFont="1" applyFill="1" applyBorder="1" applyAlignment="1">
      <alignment horizontal="center" vertical="center"/>
    </xf>
    <xf numFmtId="1" fontId="13" fillId="6" borderId="108" xfId="0" applyNumberFormat="1" applyFont="1" applyFill="1" applyBorder="1" applyAlignment="1">
      <alignment horizontal="center" vertical="center"/>
    </xf>
    <xf numFmtId="1" fontId="3" fillId="6" borderId="104" xfId="0" applyNumberFormat="1" applyFont="1" applyFill="1" applyBorder="1" applyAlignment="1">
      <alignment horizontal="center" vertical="center"/>
    </xf>
    <xf numFmtId="1" fontId="13" fillId="7" borderId="109" xfId="0" applyNumberFormat="1" applyFont="1" applyFill="1" applyBorder="1" applyAlignment="1">
      <alignment horizontal="center" vertical="center"/>
    </xf>
    <xf numFmtId="1" fontId="13" fillId="7" borderId="106" xfId="0" applyNumberFormat="1" applyFont="1" applyFill="1" applyBorder="1" applyAlignment="1">
      <alignment horizontal="center" vertical="center"/>
    </xf>
    <xf numFmtId="1" fontId="13" fillId="7" borderId="108" xfId="0" applyNumberFormat="1" applyFont="1" applyFill="1" applyBorder="1" applyAlignment="1">
      <alignment horizontal="center" vertical="center"/>
    </xf>
    <xf numFmtId="1" fontId="3" fillId="7" borderId="104" xfId="0" applyNumberFormat="1" applyFont="1" applyFill="1" applyBorder="1" applyAlignment="1">
      <alignment horizontal="center" vertical="center"/>
    </xf>
    <xf numFmtId="1" fontId="13" fillId="4" borderId="114" xfId="0" applyNumberFormat="1" applyFont="1" applyFill="1" applyBorder="1" applyAlignment="1">
      <alignment horizontal="center" vertical="center"/>
    </xf>
    <xf numFmtId="0" fontId="13" fillId="4" borderId="115" xfId="0" applyFont="1" applyFill="1" applyBorder="1" applyAlignment="1">
      <alignment horizontal="center" vertical="center" wrapText="1"/>
    </xf>
    <xf numFmtId="1" fontId="3" fillId="5" borderId="112" xfId="0" applyNumberFormat="1" applyFont="1" applyFill="1" applyBorder="1" applyAlignment="1">
      <alignment horizontal="center" vertical="center"/>
    </xf>
    <xf numFmtId="1" fontId="13" fillId="2" borderId="114" xfId="0" applyNumberFormat="1" applyFont="1" applyFill="1" applyBorder="1" applyAlignment="1">
      <alignment horizontal="center" vertical="center"/>
    </xf>
    <xf numFmtId="1" fontId="13" fillId="2" borderId="116" xfId="0" applyNumberFormat="1" applyFont="1" applyFill="1" applyBorder="1" applyAlignment="1">
      <alignment horizontal="center" vertical="center"/>
    </xf>
    <xf numFmtId="1" fontId="13" fillId="6" borderId="114" xfId="0" applyNumberFormat="1" applyFont="1" applyFill="1" applyBorder="1" applyAlignment="1">
      <alignment horizontal="center" vertical="center"/>
    </xf>
    <xf numFmtId="1" fontId="13" fillId="6" borderId="116" xfId="0" applyNumberFormat="1" applyFont="1" applyFill="1" applyBorder="1" applyAlignment="1">
      <alignment horizontal="center" vertical="center"/>
    </xf>
    <xf numFmtId="1" fontId="3" fillId="6" borderId="112" xfId="0" applyNumberFormat="1" applyFont="1" applyFill="1" applyBorder="1" applyAlignment="1">
      <alignment horizontal="center" vertical="center"/>
    </xf>
    <xf numFmtId="1" fontId="13" fillId="7" borderId="117" xfId="0" applyNumberFormat="1" applyFont="1" applyFill="1" applyBorder="1" applyAlignment="1">
      <alignment horizontal="center" vertical="center"/>
    </xf>
    <xf numFmtId="1" fontId="13" fillId="7" borderId="114" xfId="0" applyNumberFormat="1" applyFont="1" applyFill="1" applyBorder="1" applyAlignment="1">
      <alignment horizontal="center" vertical="center"/>
    </xf>
    <xf numFmtId="1" fontId="13" fillId="7" borderId="116" xfId="0" applyNumberFormat="1" applyFont="1" applyFill="1" applyBorder="1" applyAlignment="1">
      <alignment horizontal="center" vertical="center"/>
    </xf>
    <xf numFmtId="1" fontId="3" fillId="7" borderId="112" xfId="0" applyNumberFormat="1" applyFont="1" applyFill="1" applyBorder="1" applyAlignment="1">
      <alignment horizontal="center" vertical="center"/>
    </xf>
    <xf numFmtId="0" fontId="13" fillId="4" borderId="106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1" fontId="13" fillId="5" borderId="71" xfId="0" applyNumberFormat="1" applyFont="1" applyFill="1" applyBorder="1" applyAlignment="1">
      <alignment horizontal="center" vertical="center"/>
    </xf>
    <xf numFmtId="0" fontId="3" fillId="6" borderId="122" xfId="0" applyFont="1" applyFill="1" applyBorder="1" applyAlignment="1">
      <alignment horizontal="center" vertical="center" wrapText="1"/>
    </xf>
    <xf numFmtId="0" fontId="13" fillId="4" borderId="122" xfId="0" applyFont="1" applyFill="1" applyBorder="1" applyAlignment="1">
      <alignment horizontal="center" vertical="center"/>
    </xf>
    <xf numFmtId="0" fontId="13" fillId="4" borderId="123" xfId="0" applyFont="1" applyFill="1" applyBorder="1" applyAlignment="1">
      <alignment horizontal="center" vertical="center"/>
    </xf>
    <xf numFmtId="1" fontId="3" fillId="4" borderId="120" xfId="0" applyNumberFormat="1" applyFont="1" applyFill="1" applyBorder="1" applyAlignment="1">
      <alignment horizontal="center" vertical="center"/>
    </xf>
    <xf numFmtId="1" fontId="13" fillId="5" borderId="122" xfId="0" applyNumberFormat="1" applyFont="1" applyFill="1" applyBorder="1" applyAlignment="1">
      <alignment horizontal="center" vertical="center"/>
    </xf>
    <xf numFmtId="1" fontId="3" fillId="5" borderId="122" xfId="0" applyNumberFormat="1" applyFont="1" applyFill="1" applyBorder="1" applyAlignment="1">
      <alignment horizontal="center" vertical="center"/>
    </xf>
    <xf numFmtId="1" fontId="3" fillId="5" borderId="124" xfId="0" applyNumberFormat="1" applyFont="1" applyFill="1" applyBorder="1" applyAlignment="1">
      <alignment horizontal="center" vertical="center"/>
    </xf>
    <xf numFmtId="0" fontId="3" fillId="5" borderId="120" xfId="0" applyFont="1" applyFill="1" applyBorder="1" applyAlignment="1">
      <alignment horizontal="center" vertical="center"/>
    </xf>
    <xf numFmtId="0" fontId="13" fillId="2" borderId="125" xfId="0" applyFont="1" applyFill="1" applyBorder="1" applyAlignment="1">
      <alignment horizontal="center" vertical="center"/>
    </xf>
    <xf numFmtId="0" fontId="13" fillId="2" borderId="122" xfId="0" applyFont="1" applyFill="1" applyBorder="1" applyAlignment="1">
      <alignment horizontal="center" vertical="center"/>
    </xf>
    <xf numFmtId="0" fontId="13" fillId="2" borderId="124" xfId="0" applyFont="1" applyFill="1" applyBorder="1" applyAlignment="1">
      <alignment horizontal="center" vertical="center"/>
    </xf>
    <xf numFmtId="0" fontId="3" fillId="2" borderId="120" xfId="0" applyFont="1" applyFill="1" applyBorder="1" applyAlignment="1">
      <alignment horizontal="center" vertical="center"/>
    </xf>
    <xf numFmtId="1" fontId="13" fillId="2" borderId="125" xfId="0" applyNumberFormat="1" applyFont="1" applyFill="1" applyBorder="1" applyAlignment="1">
      <alignment horizontal="center" vertical="center"/>
    </xf>
    <xf numFmtId="1" fontId="3" fillId="2" borderId="120" xfId="0" applyNumberFormat="1" applyFont="1" applyFill="1" applyBorder="1" applyAlignment="1">
      <alignment horizontal="center" vertical="center"/>
    </xf>
    <xf numFmtId="1" fontId="3" fillId="11" borderId="121" xfId="0" applyNumberFormat="1" applyFont="1" applyFill="1" applyBorder="1" applyAlignment="1">
      <alignment horizontal="center" vertical="center"/>
    </xf>
    <xf numFmtId="1" fontId="3" fillId="11" borderId="122" xfId="0" applyNumberFormat="1" applyFont="1" applyFill="1" applyBorder="1" applyAlignment="1">
      <alignment horizontal="center" vertical="center"/>
    </xf>
    <xf numFmtId="1" fontId="3" fillId="11" borderId="123" xfId="0" applyNumberFormat="1" applyFont="1" applyFill="1" applyBorder="1" applyAlignment="1">
      <alignment horizontal="center" vertical="center"/>
    </xf>
    <xf numFmtId="1" fontId="13" fillId="6" borderId="125" xfId="0" applyNumberFormat="1" applyFont="1" applyFill="1" applyBorder="1" applyAlignment="1">
      <alignment horizontal="center" vertical="center"/>
    </xf>
    <xf numFmtId="0" fontId="13" fillId="6" borderId="122" xfId="0" applyFont="1" applyFill="1" applyBorder="1" applyAlignment="1">
      <alignment horizontal="center" vertical="center"/>
    </xf>
    <xf numFmtId="0" fontId="13" fillId="6" borderId="124" xfId="0" applyFont="1" applyFill="1" applyBorder="1" applyAlignment="1">
      <alignment horizontal="center" vertical="center"/>
    </xf>
    <xf numFmtId="0" fontId="3" fillId="6" borderId="120" xfId="0" applyFont="1" applyFill="1" applyBorder="1" applyAlignment="1">
      <alignment horizontal="center" vertical="center"/>
    </xf>
    <xf numFmtId="0" fontId="13" fillId="6" borderId="125" xfId="0" applyFont="1" applyFill="1" applyBorder="1" applyAlignment="1">
      <alignment horizontal="center" vertical="center"/>
    </xf>
    <xf numFmtId="0" fontId="13" fillId="7" borderId="125" xfId="0" applyFont="1" applyFill="1" applyBorder="1" applyAlignment="1">
      <alignment horizontal="center" vertical="center"/>
    </xf>
    <xf numFmtId="0" fontId="13" fillId="7" borderId="122" xfId="0" applyFont="1" applyFill="1" applyBorder="1" applyAlignment="1">
      <alignment horizontal="center" vertical="center"/>
    </xf>
    <xf numFmtId="0" fontId="13" fillId="7" borderId="124" xfId="0" applyFont="1" applyFill="1" applyBorder="1" applyAlignment="1">
      <alignment horizontal="center" vertical="center"/>
    </xf>
    <xf numFmtId="0" fontId="3" fillId="7" borderId="120" xfId="0" applyFont="1" applyFill="1" applyBorder="1" applyAlignment="1">
      <alignment horizontal="center" vertical="center"/>
    </xf>
    <xf numFmtId="164" fontId="3" fillId="2" borderId="120" xfId="0" applyNumberFormat="1" applyFont="1" applyFill="1" applyBorder="1" applyAlignment="1">
      <alignment horizontal="center" vertical="center"/>
    </xf>
    <xf numFmtId="0" fontId="13" fillId="3" borderId="121" xfId="0" applyFont="1" applyFill="1" applyBorder="1" applyAlignment="1">
      <alignment horizontal="center" vertical="center"/>
    </xf>
    <xf numFmtId="0" fontId="13" fillId="3" borderId="123" xfId="0" applyFont="1" applyFill="1" applyBorder="1" applyAlignment="1">
      <alignment horizontal="center" vertical="center"/>
    </xf>
    <xf numFmtId="0" fontId="3" fillId="6" borderId="65" xfId="0" applyFont="1" applyFill="1" applyBorder="1" applyAlignment="1">
      <alignment horizontal="center" vertical="center" wrapText="1"/>
    </xf>
    <xf numFmtId="1" fontId="13" fillId="4" borderId="65" xfId="0" applyNumberFormat="1" applyFont="1" applyFill="1" applyBorder="1" applyAlignment="1">
      <alignment horizontal="center" vertical="center"/>
    </xf>
    <xf numFmtId="0" fontId="13" fillId="4" borderId="65" xfId="0" applyFont="1" applyFill="1" applyBorder="1" applyAlignment="1">
      <alignment horizontal="center" vertical="center"/>
    </xf>
    <xf numFmtId="0" fontId="13" fillId="4" borderId="66" xfId="0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13" fillId="5" borderId="65" xfId="0" applyNumberFormat="1" applyFont="1" applyFill="1" applyBorder="1" applyAlignment="1">
      <alignment horizontal="center" vertical="center"/>
    </xf>
    <xf numFmtId="1" fontId="3" fillId="5" borderId="65" xfId="0" applyNumberFormat="1" applyFont="1" applyFill="1" applyBorder="1" applyAlignment="1">
      <alignment horizontal="center" vertical="center"/>
    </xf>
    <xf numFmtId="1" fontId="3" fillId="5" borderId="128" xfId="0" applyNumberFormat="1" applyFont="1" applyFill="1" applyBorder="1" applyAlignment="1">
      <alignment horizontal="center" vertical="center"/>
    </xf>
    <xf numFmtId="1" fontId="3" fillId="5" borderId="3" xfId="0" applyNumberFormat="1" applyFont="1" applyFill="1" applyBorder="1" applyAlignment="1">
      <alignment horizontal="center" vertical="center"/>
    </xf>
    <xf numFmtId="1" fontId="13" fillId="2" borderId="129" xfId="0" applyNumberFormat="1" applyFont="1" applyFill="1" applyBorder="1" applyAlignment="1">
      <alignment horizontal="center" vertical="center"/>
    </xf>
    <xf numFmtId="1" fontId="13" fillId="2" borderId="65" xfId="0" applyNumberFormat="1" applyFont="1" applyFill="1" applyBorder="1" applyAlignment="1">
      <alignment horizontal="center" vertical="center"/>
    </xf>
    <xf numFmtId="1" fontId="13" fillId="2" borderId="128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11" borderId="64" xfId="0" applyNumberFormat="1" applyFont="1" applyFill="1" applyBorder="1" applyAlignment="1">
      <alignment horizontal="center" vertical="center"/>
    </xf>
    <xf numFmtId="1" fontId="3" fillId="11" borderId="65" xfId="0" applyNumberFormat="1" applyFont="1" applyFill="1" applyBorder="1" applyAlignment="1">
      <alignment horizontal="center" vertical="center"/>
    </xf>
    <xf numFmtId="1" fontId="3" fillId="11" borderId="66" xfId="0" applyNumberFormat="1" applyFont="1" applyFill="1" applyBorder="1" applyAlignment="1">
      <alignment horizontal="center" vertical="center"/>
    </xf>
    <xf numFmtId="1" fontId="13" fillId="6" borderId="129" xfId="0" applyNumberFormat="1" applyFont="1" applyFill="1" applyBorder="1" applyAlignment="1">
      <alignment horizontal="center" vertical="center"/>
    </xf>
    <xf numFmtId="1" fontId="13" fillId="6" borderId="65" xfId="0" applyNumberFormat="1" applyFont="1" applyFill="1" applyBorder="1" applyAlignment="1">
      <alignment horizontal="center" vertical="center"/>
    </xf>
    <xf numFmtId="1" fontId="13" fillId="6" borderId="128" xfId="0" applyNumberFormat="1" applyFont="1" applyFill="1" applyBorder="1" applyAlignment="1">
      <alignment horizontal="center" vertical="center"/>
    </xf>
    <xf numFmtId="1" fontId="3" fillId="6" borderId="3" xfId="0" applyNumberFormat="1" applyFont="1" applyFill="1" applyBorder="1" applyAlignment="1">
      <alignment horizontal="center" vertical="center"/>
    </xf>
    <xf numFmtId="1" fontId="13" fillId="7" borderId="129" xfId="0" applyNumberFormat="1" applyFont="1" applyFill="1" applyBorder="1" applyAlignment="1">
      <alignment horizontal="center" vertical="center"/>
    </xf>
    <xf numFmtId="1" fontId="13" fillId="7" borderId="65" xfId="0" applyNumberFormat="1" applyFont="1" applyFill="1" applyBorder="1" applyAlignment="1">
      <alignment horizontal="center" vertical="center"/>
    </xf>
    <xf numFmtId="1" fontId="13" fillId="7" borderId="128" xfId="0" applyNumberFormat="1" applyFont="1" applyFill="1" applyBorder="1" applyAlignment="1">
      <alignment horizontal="center" vertical="center"/>
    </xf>
    <xf numFmtId="1" fontId="3" fillId="7" borderId="3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12" fillId="3" borderId="132" xfId="0" applyFont="1" applyFill="1" applyBorder="1" applyAlignment="1">
      <alignment horizontal="center" vertical="center"/>
    </xf>
    <xf numFmtId="0" fontId="12" fillId="3" borderId="133" xfId="0" applyFont="1" applyFill="1" applyBorder="1" applyAlignment="1">
      <alignment horizontal="center" vertical="center"/>
    </xf>
    <xf numFmtId="0" fontId="13" fillId="3" borderId="70" xfId="0" applyFont="1" applyFill="1" applyBorder="1" applyAlignment="1">
      <alignment horizontal="center" vertical="center"/>
    </xf>
    <xf numFmtId="0" fontId="12" fillId="3" borderId="70" xfId="0" applyFont="1" applyFill="1" applyBorder="1" applyAlignment="1">
      <alignment horizontal="center" vertical="center"/>
    </xf>
    <xf numFmtId="0" fontId="13" fillId="3" borderId="135" xfId="0" applyFont="1" applyFill="1" applyBorder="1" applyAlignment="1">
      <alignment horizontal="center" vertical="center"/>
    </xf>
    <xf numFmtId="0" fontId="13" fillId="3" borderId="136" xfId="0" applyFont="1" applyFill="1" applyBorder="1" applyAlignment="1">
      <alignment horizontal="center" vertical="center"/>
    </xf>
    <xf numFmtId="0" fontId="13" fillId="3" borderId="137" xfId="0" applyFont="1" applyFill="1" applyBorder="1" applyAlignment="1">
      <alignment horizontal="center" vertical="center"/>
    </xf>
    <xf numFmtId="0" fontId="13" fillId="3" borderId="138" xfId="0" applyFont="1" applyFill="1" applyBorder="1" applyAlignment="1">
      <alignment horizontal="center" vertical="center"/>
    </xf>
    <xf numFmtId="0" fontId="12" fillId="3" borderId="139" xfId="0" applyFont="1" applyFill="1" applyBorder="1" applyAlignment="1">
      <alignment horizontal="center" vertical="center"/>
    </xf>
    <xf numFmtId="1" fontId="13" fillId="5" borderId="74" xfId="0" applyNumberFormat="1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 wrapText="1"/>
    </xf>
    <xf numFmtId="0" fontId="7" fillId="2" borderId="143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0" fontId="17" fillId="2" borderId="89" xfId="0" applyFont="1" applyFill="1" applyBorder="1" applyAlignment="1">
      <alignment horizontal="center" vertical="center"/>
    </xf>
    <xf numFmtId="0" fontId="13" fillId="3" borderId="145" xfId="0" applyFont="1" applyFill="1" applyBorder="1" applyAlignment="1">
      <alignment horizontal="center" vertical="center"/>
    </xf>
    <xf numFmtId="0" fontId="14" fillId="3" borderId="107" xfId="0" applyFont="1" applyFill="1" applyBorder="1" applyAlignment="1">
      <alignment horizontal="center" vertical="center"/>
    </xf>
    <xf numFmtId="0" fontId="12" fillId="3" borderId="134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1" fontId="13" fillId="4" borderId="122" xfId="0" applyNumberFormat="1" applyFont="1" applyFill="1" applyBorder="1" applyAlignment="1">
      <alignment horizontal="center" vertical="center"/>
    </xf>
    <xf numFmtId="0" fontId="13" fillId="4" borderId="123" xfId="0" applyFont="1" applyFill="1" applyBorder="1" applyAlignment="1">
      <alignment horizontal="center" vertical="center" wrapText="1"/>
    </xf>
    <xf numFmtId="1" fontId="3" fillId="5" borderId="120" xfId="0" applyNumberFormat="1" applyFont="1" applyFill="1" applyBorder="1" applyAlignment="1">
      <alignment horizontal="center" vertical="center"/>
    </xf>
    <xf numFmtId="1" fontId="13" fillId="2" borderId="122" xfId="0" applyNumberFormat="1" applyFont="1" applyFill="1" applyBorder="1" applyAlignment="1">
      <alignment horizontal="center" vertical="center"/>
    </xf>
    <xf numFmtId="1" fontId="13" fillId="2" borderId="124" xfId="0" applyNumberFormat="1" applyFont="1" applyFill="1" applyBorder="1" applyAlignment="1">
      <alignment horizontal="center" vertical="center"/>
    </xf>
    <xf numFmtId="1" fontId="13" fillId="6" borderId="122" xfId="0" applyNumberFormat="1" applyFont="1" applyFill="1" applyBorder="1" applyAlignment="1">
      <alignment horizontal="center" vertical="center"/>
    </xf>
    <xf numFmtId="1" fontId="13" fillId="6" borderId="124" xfId="0" applyNumberFormat="1" applyFont="1" applyFill="1" applyBorder="1" applyAlignment="1">
      <alignment horizontal="center" vertical="center"/>
    </xf>
    <xf numFmtId="1" fontId="3" fillId="6" borderId="120" xfId="0" applyNumberFormat="1" applyFont="1" applyFill="1" applyBorder="1" applyAlignment="1">
      <alignment horizontal="center" vertical="center"/>
    </xf>
    <xf numFmtId="1" fontId="13" fillId="7" borderId="125" xfId="0" applyNumberFormat="1" applyFont="1" applyFill="1" applyBorder="1" applyAlignment="1">
      <alignment horizontal="center" vertical="center"/>
    </xf>
    <xf numFmtId="1" fontId="13" fillId="7" borderId="122" xfId="0" applyNumberFormat="1" applyFont="1" applyFill="1" applyBorder="1" applyAlignment="1">
      <alignment horizontal="center" vertical="center"/>
    </xf>
    <xf numFmtId="1" fontId="13" fillId="7" borderId="124" xfId="0" applyNumberFormat="1" applyFont="1" applyFill="1" applyBorder="1" applyAlignment="1">
      <alignment horizontal="center" vertical="center"/>
    </xf>
    <xf numFmtId="1" fontId="3" fillId="7" borderId="120" xfId="0" applyNumberFormat="1" applyFont="1" applyFill="1" applyBorder="1" applyAlignment="1">
      <alignment horizontal="center" vertical="center"/>
    </xf>
    <xf numFmtId="0" fontId="13" fillId="3" borderId="125" xfId="0" applyFont="1" applyFill="1" applyBorder="1" applyAlignment="1">
      <alignment horizontal="center" vertical="center"/>
    </xf>
    <xf numFmtId="0" fontId="14" fillId="3" borderId="101" xfId="0" applyFont="1" applyFill="1" applyBorder="1" applyAlignment="1">
      <alignment horizontal="center" vertical="center"/>
    </xf>
    <xf numFmtId="0" fontId="14" fillId="3" borderId="100" xfId="0" applyFont="1" applyFill="1" applyBorder="1" applyAlignment="1">
      <alignment horizontal="center" vertical="center"/>
    </xf>
    <xf numFmtId="0" fontId="12" fillId="3" borderId="60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0" fontId="12" fillId="3" borderId="63" xfId="0" applyFont="1" applyFill="1" applyBorder="1" applyAlignment="1">
      <alignment horizontal="center" vertical="center"/>
    </xf>
    <xf numFmtId="0" fontId="18" fillId="3" borderId="59" xfId="0" applyFont="1" applyFill="1" applyBorder="1" applyAlignment="1">
      <alignment horizontal="center" vertical="center"/>
    </xf>
    <xf numFmtId="0" fontId="18" fillId="3" borderId="60" xfId="0" applyFont="1" applyFill="1" applyBorder="1" applyAlignment="1">
      <alignment horizontal="center" vertical="center"/>
    </xf>
    <xf numFmtId="1" fontId="13" fillId="7" borderId="49" xfId="0" applyNumberFormat="1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12" fillId="2" borderId="70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2" fillId="6" borderId="39" xfId="0" applyFont="1" applyFill="1" applyBorder="1" applyAlignment="1">
      <alignment horizontal="center" vertical="center"/>
    </xf>
    <xf numFmtId="0" fontId="12" fillId="6" borderId="69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12" fillId="6" borderId="70" xfId="0" applyFont="1" applyFill="1" applyBorder="1" applyAlignment="1">
      <alignment horizontal="center" vertical="center"/>
    </xf>
    <xf numFmtId="0" fontId="12" fillId="7" borderId="70" xfId="0" applyFont="1" applyFill="1" applyBorder="1" applyAlignment="1">
      <alignment horizontal="center" vertical="center"/>
    </xf>
    <xf numFmtId="0" fontId="12" fillId="7" borderId="39" xfId="0" applyFont="1" applyFill="1" applyBorder="1" applyAlignment="1">
      <alignment horizontal="center" vertical="center"/>
    </xf>
    <xf numFmtId="0" fontId="12" fillId="7" borderId="69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1" fontId="3" fillId="9" borderId="41" xfId="0" applyNumberFormat="1" applyFont="1" applyFill="1" applyBorder="1" applyAlignment="1">
      <alignment horizontal="center" vertical="center"/>
    </xf>
    <xf numFmtId="1" fontId="3" fillId="9" borderId="131" xfId="0" applyNumberFormat="1" applyFont="1" applyFill="1" applyBorder="1" applyAlignment="1">
      <alignment horizontal="center" vertical="center"/>
    </xf>
    <xf numFmtId="1" fontId="9" fillId="9" borderId="41" xfId="0" applyNumberFormat="1" applyFont="1" applyFill="1" applyBorder="1" applyAlignment="1">
      <alignment horizontal="center" vertical="center"/>
    </xf>
    <xf numFmtId="1" fontId="3" fillId="9" borderId="127" xfId="0" applyNumberFormat="1" applyFont="1" applyFill="1" applyBorder="1" applyAlignment="1">
      <alignment horizontal="center" vertical="center"/>
    </xf>
    <xf numFmtId="1" fontId="3" fillId="9" borderId="119" xfId="0" applyNumberFormat="1" applyFont="1" applyFill="1" applyBorder="1" applyAlignment="1">
      <alignment horizontal="center" vertical="center"/>
    </xf>
    <xf numFmtId="1" fontId="3" fillId="9" borderId="111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" fontId="27" fillId="0" borderId="157" xfId="0" applyNumberFormat="1" applyFont="1" applyFill="1" applyBorder="1" applyAlignment="1">
      <alignment horizontal="center" vertical="center"/>
    </xf>
    <xf numFmtId="1" fontId="27" fillId="0" borderId="158" xfId="0" applyNumberFormat="1" applyFont="1" applyFill="1" applyBorder="1" applyAlignment="1">
      <alignment horizontal="center" vertical="center"/>
    </xf>
    <xf numFmtId="1" fontId="3" fillId="9" borderId="159" xfId="0" applyNumberFormat="1" applyFont="1" applyFill="1" applyBorder="1" applyAlignment="1">
      <alignment horizontal="center" vertical="center"/>
    </xf>
    <xf numFmtId="0" fontId="3" fillId="6" borderId="161" xfId="0" applyFont="1" applyFill="1" applyBorder="1" applyAlignment="1">
      <alignment horizontal="center" vertical="center" wrapText="1"/>
    </xf>
    <xf numFmtId="1" fontId="13" fillId="4" borderId="161" xfId="0" applyNumberFormat="1" applyFont="1" applyFill="1" applyBorder="1" applyAlignment="1">
      <alignment horizontal="center" vertical="center"/>
    </xf>
    <xf numFmtId="0" fontId="13" fillId="4" borderId="161" xfId="0" applyFont="1" applyFill="1" applyBorder="1" applyAlignment="1">
      <alignment horizontal="center" vertical="center" wrapText="1"/>
    </xf>
    <xf numFmtId="0" fontId="13" fillId="4" borderId="162" xfId="0" applyFont="1" applyFill="1" applyBorder="1" applyAlignment="1">
      <alignment horizontal="center" vertical="center" wrapText="1"/>
    </xf>
    <xf numFmtId="1" fontId="3" fillId="4" borderId="149" xfId="0" applyNumberFormat="1" applyFont="1" applyFill="1" applyBorder="1" applyAlignment="1">
      <alignment horizontal="center" vertical="center"/>
    </xf>
    <xf numFmtId="1" fontId="13" fillId="5" borderId="161" xfId="0" applyNumberFormat="1" applyFont="1" applyFill="1" applyBorder="1" applyAlignment="1">
      <alignment horizontal="center" vertical="center"/>
    </xf>
    <xf numFmtId="1" fontId="3" fillId="5" borderId="161" xfId="0" applyNumberFormat="1" applyFont="1" applyFill="1" applyBorder="1" applyAlignment="1">
      <alignment horizontal="center" vertical="center"/>
    </xf>
    <xf numFmtId="1" fontId="3" fillId="5" borderId="163" xfId="0" applyNumberFormat="1" applyFont="1" applyFill="1" applyBorder="1" applyAlignment="1">
      <alignment horizontal="center" vertical="center"/>
    </xf>
    <xf numFmtId="1" fontId="3" fillId="5" borderId="149" xfId="0" applyNumberFormat="1" applyFont="1" applyFill="1" applyBorder="1" applyAlignment="1">
      <alignment horizontal="center" vertical="center"/>
    </xf>
    <xf numFmtId="1" fontId="13" fillId="2" borderId="164" xfId="0" applyNumberFormat="1" applyFont="1" applyFill="1" applyBorder="1" applyAlignment="1">
      <alignment horizontal="center" vertical="center"/>
    </xf>
    <xf numFmtId="1" fontId="13" fillId="2" borderId="161" xfId="0" applyNumberFormat="1" applyFont="1" applyFill="1" applyBorder="1" applyAlignment="1">
      <alignment horizontal="center" vertical="center"/>
    </xf>
    <xf numFmtId="1" fontId="13" fillId="2" borderId="163" xfId="0" applyNumberFormat="1" applyFont="1" applyFill="1" applyBorder="1" applyAlignment="1">
      <alignment horizontal="center" vertical="center"/>
    </xf>
    <xf numFmtId="1" fontId="3" fillId="2" borderId="149" xfId="0" applyNumberFormat="1" applyFont="1" applyFill="1" applyBorder="1" applyAlignment="1">
      <alignment horizontal="center" vertical="center"/>
    </xf>
    <xf numFmtId="1" fontId="3" fillId="11" borderId="160" xfId="0" applyNumberFormat="1" applyFont="1" applyFill="1" applyBorder="1" applyAlignment="1">
      <alignment horizontal="center" vertical="center"/>
    </xf>
    <xf numFmtId="1" fontId="3" fillId="11" borderId="161" xfId="0" applyNumberFormat="1" applyFont="1" applyFill="1" applyBorder="1" applyAlignment="1">
      <alignment horizontal="center" vertical="center"/>
    </xf>
    <xf numFmtId="1" fontId="3" fillId="11" borderId="162" xfId="0" applyNumberFormat="1" applyFont="1" applyFill="1" applyBorder="1" applyAlignment="1">
      <alignment horizontal="center" vertical="center"/>
    </xf>
    <xf numFmtId="1" fontId="27" fillId="0" borderId="165" xfId="0" applyNumberFormat="1" applyFont="1" applyFill="1" applyBorder="1" applyAlignment="1">
      <alignment horizontal="center" vertical="center"/>
    </xf>
    <xf numFmtId="1" fontId="27" fillId="0" borderId="166" xfId="0" applyNumberFormat="1" applyFont="1" applyFill="1" applyBorder="1" applyAlignment="1">
      <alignment horizontal="center" vertical="center"/>
    </xf>
    <xf numFmtId="1" fontId="3" fillId="6" borderId="149" xfId="0" applyNumberFormat="1" applyFont="1" applyFill="1" applyBorder="1" applyAlignment="1">
      <alignment horizontal="center" vertical="center"/>
    </xf>
    <xf numFmtId="1" fontId="13" fillId="6" borderId="164" xfId="0" applyNumberFormat="1" applyFont="1" applyFill="1" applyBorder="1" applyAlignment="1">
      <alignment horizontal="center" vertical="center"/>
    </xf>
    <xf numFmtId="1" fontId="13" fillId="6" borderId="161" xfId="0" applyNumberFormat="1" applyFont="1" applyFill="1" applyBorder="1" applyAlignment="1">
      <alignment horizontal="center" vertical="center"/>
    </xf>
    <xf numFmtId="1" fontId="13" fillId="6" borderId="163" xfId="0" applyNumberFormat="1" applyFont="1" applyFill="1" applyBorder="1" applyAlignment="1">
      <alignment horizontal="center" vertical="center"/>
    </xf>
    <xf numFmtId="1" fontId="13" fillId="7" borderId="164" xfId="0" applyNumberFormat="1" applyFont="1" applyFill="1" applyBorder="1" applyAlignment="1">
      <alignment horizontal="center" vertical="center"/>
    </xf>
    <xf numFmtId="1" fontId="13" fillId="7" borderId="161" xfId="0" applyNumberFormat="1" applyFont="1" applyFill="1" applyBorder="1" applyAlignment="1">
      <alignment horizontal="center" vertical="center"/>
    </xf>
    <xf numFmtId="1" fontId="13" fillId="7" borderId="163" xfId="0" applyNumberFormat="1" applyFont="1" applyFill="1" applyBorder="1" applyAlignment="1">
      <alignment horizontal="center" vertical="center"/>
    </xf>
    <xf numFmtId="1" fontId="3" fillId="7" borderId="149" xfId="0" applyNumberFormat="1" applyFont="1" applyFill="1" applyBorder="1" applyAlignment="1">
      <alignment horizontal="center" vertical="center"/>
    </xf>
    <xf numFmtId="164" fontId="3" fillId="2" borderId="149" xfId="0" applyNumberFormat="1" applyFont="1" applyFill="1" applyBorder="1" applyAlignment="1">
      <alignment horizontal="center" vertical="center"/>
    </xf>
    <xf numFmtId="0" fontId="13" fillId="3" borderId="160" xfId="0" applyFont="1" applyFill="1" applyBorder="1" applyAlignment="1">
      <alignment horizontal="center" vertical="center"/>
    </xf>
    <xf numFmtId="0" fontId="13" fillId="3" borderId="162" xfId="0" applyFont="1" applyFill="1" applyBorder="1" applyAlignment="1">
      <alignment horizontal="center" vertical="center"/>
    </xf>
    <xf numFmtId="0" fontId="13" fillId="3" borderId="164" xfId="0" applyFont="1" applyFill="1" applyBorder="1" applyAlignment="1">
      <alignment horizontal="center" vertical="center"/>
    </xf>
    <xf numFmtId="1" fontId="27" fillId="0" borderId="168" xfId="0" applyNumberFormat="1" applyFont="1" applyFill="1" applyBorder="1" applyAlignment="1">
      <alignment horizontal="center" vertical="center"/>
    </xf>
    <xf numFmtId="1" fontId="27" fillId="0" borderId="173" xfId="0" applyNumberFormat="1" applyFont="1" applyFill="1" applyBorder="1" applyAlignment="1">
      <alignment horizontal="center" vertical="center"/>
    </xf>
    <xf numFmtId="1" fontId="27" fillId="0" borderId="174" xfId="0" applyNumberFormat="1" applyFont="1" applyFill="1" applyBorder="1" applyAlignment="1">
      <alignment horizontal="center" vertical="center"/>
    </xf>
    <xf numFmtId="1" fontId="27" fillId="0" borderId="175" xfId="0" applyNumberFormat="1" applyFont="1" applyFill="1" applyBorder="1" applyAlignment="1">
      <alignment horizontal="center" vertical="center"/>
    </xf>
    <xf numFmtId="1" fontId="27" fillId="0" borderId="176" xfId="0" applyNumberFormat="1" applyFont="1" applyFill="1" applyBorder="1" applyAlignment="1">
      <alignment horizontal="center" vertical="center"/>
    </xf>
    <xf numFmtId="1" fontId="27" fillId="0" borderId="177" xfId="0" applyNumberFormat="1" applyFont="1" applyFill="1" applyBorder="1" applyAlignment="1">
      <alignment horizontal="center" vertical="center"/>
    </xf>
    <xf numFmtId="1" fontId="27" fillId="0" borderId="178" xfId="0" applyNumberFormat="1" applyFont="1" applyFill="1" applyBorder="1" applyAlignment="1">
      <alignment horizontal="center" vertical="center"/>
    </xf>
    <xf numFmtId="1" fontId="27" fillId="0" borderId="179" xfId="0" applyNumberFormat="1" applyFont="1" applyFill="1" applyBorder="1" applyAlignment="1">
      <alignment horizontal="center" vertical="center"/>
    </xf>
    <xf numFmtId="1" fontId="27" fillId="0" borderId="180" xfId="0" applyNumberFormat="1" applyFont="1" applyFill="1" applyBorder="1" applyAlignment="1">
      <alignment horizontal="center" vertical="center"/>
    </xf>
    <xf numFmtId="0" fontId="13" fillId="3" borderId="109" xfId="0" applyFont="1" applyFill="1" applyBorder="1" applyAlignment="1">
      <alignment horizontal="center" vertical="center"/>
    </xf>
    <xf numFmtId="1" fontId="3" fillId="9" borderId="170" xfId="0" applyNumberFormat="1" applyFont="1" applyFill="1" applyBorder="1" applyAlignment="1">
      <alignment horizontal="center" vertical="center"/>
    </xf>
    <xf numFmtId="0" fontId="3" fillId="6" borderId="154" xfId="0" applyFont="1" applyFill="1" applyBorder="1" applyAlignment="1">
      <alignment horizontal="center" vertical="center" wrapText="1"/>
    </xf>
    <xf numFmtId="0" fontId="13" fillId="4" borderId="154" xfId="0" applyFont="1" applyFill="1" applyBorder="1" applyAlignment="1">
      <alignment horizontal="center" vertical="center" wrapText="1"/>
    </xf>
    <xf numFmtId="0" fontId="13" fillId="4" borderId="152" xfId="0" applyFont="1" applyFill="1" applyBorder="1" applyAlignment="1">
      <alignment horizontal="center" vertical="center" wrapText="1"/>
    </xf>
    <xf numFmtId="1" fontId="3" fillId="4" borderId="156" xfId="0" applyNumberFormat="1" applyFont="1" applyFill="1" applyBorder="1" applyAlignment="1">
      <alignment horizontal="center" vertical="center"/>
    </xf>
    <xf numFmtId="1" fontId="13" fillId="5" borderId="154" xfId="0" applyNumberFormat="1" applyFont="1" applyFill="1" applyBorder="1" applyAlignment="1">
      <alignment horizontal="center" vertical="center"/>
    </xf>
    <xf numFmtId="1" fontId="3" fillId="5" borderId="154" xfId="0" applyNumberFormat="1" applyFont="1" applyFill="1" applyBorder="1" applyAlignment="1">
      <alignment horizontal="center" vertical="center"/>
    </xf>
    <xf numFmtId="1" fontId="3" fillId="5" borderId="171" xfId="0" applyNumberFormat="1" applyFont="1" applyFill="1" applyBorder="1" applyAlignment="1">
      <alignment horizontal="center" vertical="center"/>
    </xf>
    <xf numFmtId="1" fontId="3" fillId="5" borderId="156" xfId="0" applyNumberFormat="1" applyFont="1" applyFill="1" applyBorder="1" applyAlignment="1">
      <alignment horizontal="center" vertical="center"/>
    </xf>
    <xf numFmtId="1" fontId="13" fillId="2" borderId="172" xfId="0" applyNumberFormat="1" applyFont="1" applyFill="1" applyBorder="1" applyAlignment="1">
      <alignment horizontal="center" vertical="center"/>
    </xf>
    <xf numFmtId="1" fontId="13" fillId="2" borderId="154" xfId="0" applyNumberFormat="1" applyFont="1" applyFill="1" applyBorder="1" applyAlignment="1">
      <alignment horizontal="center" vertical="center"/>
    </xf>
    <xf numFmtId="1" fontId="13" fillId="2" borderId="171" xfId="0" applyNumberFormat="1" applyFont="1" applyFill="1" applyBorder="1" applyAlignment="1">
      <alignment horizontal="center" vertical="center"/>
    </xf>
    <xf numFmtId="1" fontId="3" fillId="2" borderId="156" xfId="0" applyNumberFormat="1" applyFont="1" applyFill="1" applyBorder="1" applyAlignment="1">
      <alignment horizontal="center" vertical="center"/>
    </xf>
    <xf numFmtId="1" fontId="3" fillId="11" borderId="153" xfId="0" applyNumberFormat="1" applyFont="1" applyFill="1" applyBorder="1" applyAlignment="1">
      <alignment horizontal="center" vertical="center"/>
    </xf>
    <xf numFmtId="1" fontId="3" fillId="11" borderId="154" xfId="0" applyNumberFormat="1" applyFont="1" applyFill="1" applyBorder="1" applyAlignment="1">
      <alignment horizontal="center" vertical="center"/>
    </xf>
    <xf numFmtId="1" fontId="3" fillId="11" borderId="152" xfId="0" applyNumberFormat="1" applyFont="1" applyFill="1" applyBorder="1" applyAlignment="1">
      <alignment horizontal="center" vertical="center"/>
    </xf>
    <xf numFmtId="1" fontId="3" fillId="6" borderId="156" xfId="0" applyNumberFormat="1" applyFont="1" applyFill="1" applyBorder="1" applyAlignment="1">
      <alignment horizontal="center" vertical="center"/>
    </xf>
    <xf numFmtId="1" fontId="13" fillId="6" borderId="172" xfId="0" applyNumberFormat="1" applyFont="1" applyFill="1" applyBorder="1" applyAlignment="1">
      <alignment horizontal="center" vertical="center"/>
    </xf>
    <xf numFmtId="1" fontId="13" fillId="6" borderId="154" xfId="0" applyNumberFormat="1" applyFont="1" applyFill="1" applyBorder="1" applyAlignment="1">
      <alignment horizontal="center" vertical="center"/>
    </xf>
    <xf numFmtId="1" fontId="13" fillId="6" borderId="171" xfId="0" applyNumberFormat="1" applyFont="1" applyFill="1" applyBorder="1" applyAlignment="1">
      <alignment horizontal="center" vertical="center"/>
    </xf>
    <xf numFmtId="1" fontId="13" fillId="7" borderId="172" xfId="0" applyNumberFormat="1" applyFont="1" applyFill="1" applyBorder="1" applyAlignment="1">
      <alignment horizontal="center" vertical="center"/>
    </xf>
    <xf numFmtId="1" fontId="13" fillId="7" borderId="154" xfId="0" applyNumberFormat="1" applyFont="1" applyFill="1" applyBorder="1" applyAlignment="1">
      <alignment horizontal="center" vertical="center"/>
    </xf>
    <xf numFmtId="1" fontId="13" fillId="7" borderId="171" xfId="0" applyNumberFormat="1" applyFont="1" applyFill="1" applyBorder="1" applyAlignment="1">
      <alignment horizontal="center" vertical="center"/>
    </xf>
    <xf numFmtId="1" fontId="3" fillId="7" borderId="156" xfId="0" applyNumberFormat="1" applyFont="1" applyFill="1" applyBorder="1" applyAlignment="1">
      <alignment horizontal="center" vertical="center"/>
    </xf>
    <xf numFmtId="164" fontId="3" fillId="2" borderId="156" xfId="0" applyNumberFormat="1" applyFont="1" applyFill="1" applyBorder="1" applyAlignment="1">
      <alignment horizontal="center" vertical="center"/>
    </xf>
    <xf numFmtId="0" fontId="13" fillId="3" borderId="153" xfId="0" applyFont="1" applyFill="1" applyBorder="1" applyAlignment="1">
      <alignment horizontal="center" vertical="center"/>
    </xf>
    <xf numFmtId="0" fontId="13" fillId="3" borderId="152" xfId="0" applyFont="1" applyFill="1" applyBorder="1" applyAlignment="1">
      <alignment horizontal="center" vertical="center"/>
    </xf>
    <xf numFmtId="0" fontId="13" fillId="2" borderId="172" xfId="0" applyFont="1" applyFill="1" applyBorder="1" applyAlignment="1">
      <alignment horizontal="center" vertical="center"/>
    </xf>
    <xf numFmtId="0" fontId="14" fillId="3" borderId="152" xfId="0" applyFont="1" applyFill="1" applyBorder="1" applyAlignment="1">
      <alignment horizontal="center" vertical="center"/>
    </xf>
    <xf numFmtId="165" fontId="13" fillId="2" borderId="64" xfId="2" applyNumberFormat="1" applyFont="1" applyFill="1" applyBorder="1" applyAlignment="1">
      <alignment horizontal="center" vertical="center"/>
    </xf>
    <xf numFmtId="165" fontId="13" fillId="2" borderId="65" xfId="2" applyNumberFormat="1" applyFont="1" applyFill="1" applyBorder="1" applyAlignment="1">
      <alignment horizontal="center" vertical="center"/>
    </xf>
    <xf numFmtId="165" fontId="27" fillId="2" borderId="65" xfId="0" applyNumberFormat="1" applyFont="1" applyFill="1" applyBorder="1" applyAlignment="1">
      <alignment horizontal="center" vertical="center"/>
    </xf>
    <xf numFmtId="165" fontId="3" fillId="2" borderId="65" xfId="0" applyNumberFormat="1" applyFont="1" applyFill="1" applyBorder="1" applyAlignment="1">
      <alignment horizontal="center" vertical="center"/>
    </xf>
    <xf numFmtId="165" fontId="3" fillId="2" borderId="66" xfId="0" applyNumberFormat="1" applyFont="1" applyFill="1" applyBorder="1" applyAlignment="1">
      <alignment horizontal="center" vertical="center"/>
    </xf>
    <xf numFmtId="165" fontId="13" fillId="2" borderId="49" xfId="2" applyNumberFormat="1" applyFont="1" applyFill="1" applyBorder="1" applyAlignment="1">
      <alignment horizontal="center" vertical="center"/>
    </xf>
    <xf numFmtId="165" fontId="13" fillId="2" borderId="39" xfId="2" applyNumberFormat="1" applyFont="1" applyFill="1" applyBorder="1" applyAlignment="1">
      <alignment horizontal="center" vertical="center"/>
    </xf>
    <xf numFmtId="165" fontId="27" fillId="2" borderId="39" xfId="0" applyNumberFormat="1" applyFont="1" applyFill="1" applyBorder="1" applyAlignment="1">
      <alignment horizontal="center" vertical="center"/>
    </xf>
    <xf numFmtId="165" fontId="3" fillId="2" borderId="39" xfId="0" applyNumberFormat="1" applyFont="1" applyFill="1" applyBorder="1" applyAlignment="1">
      <alignment horizontal="center" vertical="center"/>
    </xf>
    <xf numFmtId="165" fontId="3" fillId="2" borderId="40" xfId="0" applyNumberFormat="1" applyFont="1" applyFill="1" applyBorder="1" applyAlignment="1">
      <alignment horizontal="center" vertical="center"/>
    </xf>
    <xf numFmtId="165" fontId="13" fillId="2" borderId="153" xfId="2" applyNumberFormat="1" applyFont="1" applyFill="1" applyBorder="1" applyAlignment="1">
      <alignment horizontal="center" vertical="center"/>
    </xf>
    <xf numFmtId="165" fontId="13" fillId="2" borderId="154" xfId="2" applyNumberFormat="1" applyFont="1" applyFill="1" applyBorder="1" applyAlignment="1">
      <alignment horizontal="center" vertical="center"/>
    </xf>
    <xf numFmtId="165" fontId="27" fillId="2" borderId="154" xfId="0" applyNumberFormat="1" applyFont="1" applyFill="1" applyBorder="1" applyAlignment="1">
      <alignment horizontal="center" vertical="center"/>
    </xf>
    <xf numFmtId="165" fontId="3" fillId="2" borderId="154" xfId="0" applyNumberFormat="1" applyFont="1" applyFill="1" applyBorder="1" applyAlignment="1">
      <alignment horizontal="center" vertical="center"/>
    </xf>
    <xf numFmtId="165" fontId="3" fillId="2" borderId="152" xfId="0" applyNumberFormat="1" applyFont="1" applyFill="1" applyBorder="1" applyAlignment="1">
      <alignment horizontal="center" vertical="center"/>
    </xf>
    <xf numFmtId="165" fontId="13" fillId="2" borderId="121" xfId="2" applyNumberFormat="1" applyFont="1" applyFill="1" applyBorder="1" applyAlignment="1">
      <alignment horizontal="center" vertical="center"/>
    </xf>
    <xf numFmtId="165" fontId="13" fillId="2" borderId="122" xfId="2" applyNumberFormat="1" applyFont="1" applyFill="1" applyBorder="1" applyAlignment="1">
      <alignment horizontal="center" vertical="center"/>
    </xf>
    <xf numFmtId="165" fontId="27" fillId="2" borderId="122" xfId="0" applyNumberFormat="1" applyFont="1" applyFill="1" applyBorder="1" applyAlignment="1">
      <alignment horizontal="center" vertical="center"/>
    </xf>
    <xf numFmtId="165" fontId="3" fillId="2" borderId="122" xfId="0" applyNumberFormat="1" applyFont="1" applyFill="1" applyBorder="1" applyAlignment="1">
      <alignment horizontal="center" vertical="center"/>
    </xf>
    <xf numFmtId="165" fontId="3" fillId="2" borderId="123" xfId="0" applyNumberFormat="1" applyFont="1" applyFill="1" applyBorder="1" applyAlignment="1">
      <alignment horizontal="center" vertical="center"/>
    </xf>
    <xf numFmtId="165" fontId="13" fillId="2" borderId="160" xfId="2" applyNumberFormat="1" applyFont="1" applyFill="1" applyBorder="1" applyAlignment="1">
      <alignment horizontal="center" vertical="center"/>
    </xf>
    <xf numFmtId="165" fontId="13" fillId="2" borderId="161" xfId="2" applyNumberFormat="1" applyFont="1" applyFill="1" applyBorder="1" applyAlignment="1">
      <alignment horizontal="center" vertical="center"/>
    </xf>
    <xf numFmtId="165" fontId="27" fillId="2" borderId="161" xfId="0" applyNumberFormat="1" applyFont="1" applyFill="1" applyBorder="1" applyAlignment="1">
      <alignment horizontal="center" vertical="center"/>
    </xf>
    <xf numFmtId="165" fontId="3" fillId="2" borderId="161" xfId="0" applyNumberFormat="1" applyFont="1" applyFill="1" applyBorder="1" applyAlignment="1">
      <alignment horizontal="center" vertical="center"/>
    </xf>
    <xf numFmtId="165" fontId="3" fillId="2" borderId="162" xfId="0" applyNumberFormat="1" applyFont="1" applyFill="1" applyBorder="1" applyAlignment="1">
      <alignment horizontal="center" vertical="center"/>
    </xf>
    <xf numFmtId="165" fontId="13" fillId="2" borderId="113" xfId="2" applyNumberFormat="1" applyFont="1" applyFill="1" applyBorder="1" applyAlignment="1">
      <alignment horizontal="center" vertical="center"/>
    </xf>
    <xf numFmtId="165" fontId="13" fillId="2" borderId="114" xfId="2" applyNumberFormat="1" applyFont="1" applyFill="1" applyBorder="1" applyAlignment="1">
      <alignment horizontal="center" vertical="center"/>
    </xf>
    <xf numFmtId="165" fontId="27" fillId="2" borderId="114" xfId="0" applyNumberFormat="1" applyFont="1" applyFill="1" applyBorder="1" applyAlignment="1">
      <alignment horizontal="center" vertical="center"/>
    </xf>
    <xf numFmtId="165" fontId="3" fillId="2" borderId="114" xfId="0" applyNumberFormat="1" applyFont="1" applyFill="1" applyBorder="1" applyAlignment="1">
      <alignment horizontal="center" vertical="center"/>
    </xf>
    <xf numFmtId="165" fontId="3" fillId="2" borderId="115" xfId="0" applyNumberFormat="1" applyFont="1" applyFill="1" applyBorder="1" applyAlignment="1">
      <alignment horizontal="center" vertical="center"/>
    </xf>
    <xf numFmtId="165" fontId="13" fillId="2" borderId="105" xfId="2" applyNumberFormat="1" applyFont="1" applyFill="1" applyBorder="1" applyAlignment="1">
      <alignment horizontal="center" vertical="center"/>
    </xf>
    <xf numFmtId="165" fontId="13" fillId="2" borderId="106" xfId="2" applyNumberFormat="1" applyFont="1" applyFill="1" applyBorder="1" applyAlignment="1">
      <alignment horizontal="center" vertical="center"/>
    </xf>
    <xf numFmtId="165" fontId="27" fillId="2" borderId="106" xfId="0" applyNumberFormat="1" applyFont="1" applyFill="1" applyBorder="1" applyAlignment="1">
      <alignment horizontal="center" vertical="center"/>
    </xf>
    <xf numFmtId="165" fontId="3" fillId="2" borderId="106" xfId="0" applyNumberFormat="1" applyFont="1" applyFill="1" applyBorder="1" applyAlignment="1">
      <alignment horizontal="center" vertical="center"/>
    </xf>
    <xf numFmtId="165" fontId="3" fillId="2" borderId="107" xfId="0" applyNumberFormat="1" applyFont="1" applyFill="1" applyBorder="1" applyAlignment="1">
      <alignment horizontal="center" vertical="center"/>
    </xf>
    <xf numFmtId="1" fontId="3" fillId="12" borderId="130" xfId="0" applyNumberFormat="1" applyFont="1" applyFill="1" applyBorder="1" applyAlignment="1">
      <alignment horizontal="center" vertical="center"/>
    </xf>
    <xf numFmtId="1" fontId="3" fillId="12" borderId="53" xfId="0" applyNumberFormat="1" applyFont="1" applyFill="1" applyBorder="1" applyAlignment="1">
      <alignment horizontal="center" vertical="center"/>
    </xf>
    <xf numFmtId="1" fontId="9" fillId="12" borderId="53" xfId="0" applyNumberFormat="1" applyFont="1" applyFill="1" applyBorder="1" applyAlignment="1">
      <alignment horizontal="center" vertical="center"/>
    </xf>
    <xf numFmtId="1" fontId="3" fillId="12" borderId="126" xfId="0" applyNumberFormat="1" applyFont="1" applyFill="1" applyBorder="1" applyAlignment="1">
      <alignment horizontal="center" vertical="center"/>
    </xf>
    <xf numFmtId="1" fontId="3" fillId="12" borderId="167" xfId="0" applyNumberFormat="1" applyFont="1" applyFill="1" applyBorder="1" applyAlignment="1">
      <alignment horizontal="center" vertical="center"/>
    </xf>
    <xf numFmtId="1" fontId="3" fillId="12" borderId="118" xfId="0" applyNumberFormat="1" applyFont="1" applyFill="1" applyBorder="1" applyAlignment="1">
      <alignment horizontal="center" vertical="center"/>
    </xf>
    <xf numFmtId="1" fontId="3" fillId="12" borderId="110" xfId="0" applyNumberFormat="1" applyFont="1" applyFill="1" applyBorder="1" applyAlignment="1">
      <alignment horizontal="center" vertical="center"/>
    </xf>
    <xf numFmtId="1" fontId="3" fillId="12" borderId="155" xfId="0" applyNumberFormat="1" applyFont="1" applyFill="1" applyBorder="1" applyAlignment="1">
      <alignment horizontal="center" vertical="center"/>
    </xf>
    <xf numFmtId="1" fontId="3" fillId="13" borderId="64" xfId="0" applyNumberFormat="1" applyFont="1" applyFill="1" applyBorder="1" applyAlignment="1">
      <alignment horizontal="center" vertical="center"/>
    </xf>
    <xf numFmtId="1" fontId="3" fillId="13" borderId="66" xfId="0" applyNumberFormat="1" applyFont="1" applyFill="1" applyBorder="1" applyAlignment="1">
      <alignment horizontal="center" vertical="center"/>
    </xf>
    <xf numFmtId="1" fontId="3" fillId="13" borderId="49" xfId="0" applyNumberFormat="1" applyFont="1" applyFill="1" applyBorder="1" applyAlignment="1">
      <alignment horizontal="center" vertical="center"/>
    </xf>
    <xf numFmtId="1" fontId="3" fillId="13" borderId="40" xfId="0" applyNumberFormat="1" applyFont="1" applyFill="1" applyBorder="1" applyAlignment="1">
      <alignment horizontal="center" vertical="center"/>
    </xf>
    <xf numFmtId="1" fontId="9" fillId="13" borderId="49" xfId="0" applyNumberFormat="1" applyFont="1" applyFill="1" applyBorder="1" applyAlignment="1">
      <alignment horizontal="center" vertical="center"/>
    </xf>
    <xf numFmtId="1" fontId="9" fillId="13" borderId="40" xfId="0" applyNumberFormat="1" applyFont="1" applyFill="1" applyBorder="1" applyAlignment="1">
      <alignment horizontal="center" vertical="center"/>
    </xf>
    <xf numFmtId="1" fontId="3" fillId="13" borderId="121" xfId="0" applyNumberFormat="1" applyFont="1" applyFill="1" applyBorder="1" applyAlignment="1">
      <alignment horizontal="center" vertical="center"/>
    </xf>
    <xf numFmtId="1" fontId="3" fillId="13" borderId="123" xfId="0" applyNumberFormat="1" applyFont="1" applyFill="1" applyBorder="1" applyAlignment="1">
      <alignment horizontal="center" vertical="center"/>
    </xf>
    <xf numFmtId="1" fontId="3" fillId="13" borderId="160" xfId="0" applyNumberFormat="1" applyFont="1" applyFill="1" applyBorder="1" applyAlignment="1">
      <alignment horizontal="center" vertical="center"/>
    </xf>
    <xf numFmtId="1" fontId="3" fillId="13" borderId="162" xfId="0" applyNumberFormat="1" applyFont="1" applyFill="1" applyBorder="1" applyAlignment="1">
      <alignment horizontal="center" vertical="center"/>
    </xf>
    <xf numFmtId="1" fontId="3" fillId="13" borderId="113" xfId="0" applyNumberFormat="1" applyFont="1" applyFill="1" applyBorder="1" applyAlignment="1">
      <alignment horizontal="center" vertical="center"/>
    </xf>
    <xf numFmtId="1" fontId="3" fillId="13" borderId="115" xfId="0" applyNumberFormat="1" applyFont="1" applyFill="1" applyBorder="1" applyAlignment="1">
      <alignment horizontal="center" vertical="center"/>
    </xf>
    <xf numFmtId="1" fontId="3" fillId="13" borderId="105" xfId="0" applyNumberFormat="1" applyFont="1" applyFill="1" applyBorder="1" applyAlignment="1">
      <alignment horizontal="center" vertical="center"/>
    </xf>
    <xf numFmtId="1" fontId="3" fillId="13" borderId="107" xfId="0" applyNumberFormat="1" applyFont="1" applyFill="1" applyBorder="1" applyAlignment="1">
      <alignment horizontal="center" vertical="center"/>
    </xf>
    <xf numFmtId="1" fontId="3" fillId="13" borderId="153" xfId="0" applyNumberFormat="1" applyFont="1" applyFill="1" applyBorder="1" applyAlignment="1">
      <alignment horizontal="center" vertical="center"/>
    </xf>
    <xf numFmtId="1" fontId="3" fillId="13" borderId="152" xfId="0" applyNumberFormat="1" applyFont="1" applyFill="1" applyBorder="1" applyAlignment="1">
      <alignment horizontal="center" vertical="center"/>
    </xf>
    <xf numFmtId="1" fontId="28" fillId="0" borderId="157" xfId="0" applyNumberFormat="1" applyFont="1" applyFill="1" applyBorder="1" applyAlignment="1">
      <alignment horizontal="center" vertical="center"/>
    </xf>
    <xf numFmtId="1" fontId="28" fillId="0" borderId="158" xfId="0" applyNumberFormat="1" applyFont="1" applyFill="1" applyBorder="1" applyAlignment="1">
      <alignment horizontal="center" vertical="center"/>
    </xf>
    <xf numFmtId="164" fontId="9" fillId="2" borderId="19" xfId="0" applyNumberFormat="1" applyFont="1" applyFill="1" applyBorder="1" applyAlignment="1">
      <alignment horizontal="center" vertical="center"/>
    </xf>
    <xf numFmtId="165" fontId="12" fillId="2" borderId="49" xfId="2" applyNumberFormat="1" applyFont="1" applyFill="1" applyBorder="1" applyAlignment="1">
      <alignment horizontal="center" vertical="center"/>
    </xf>
    <xf numFmtId="165" fontId="12" fillId="2" borderId="39" xfId="2" applyNumberFormat="1" applyFont="1" applyFill="1" applyBorder="1" applyAlignment="1">
      <alignment horizontal="center" vertical="center"/>
    </xf>
    <xf numFmtId="165" fontId="28" fillId="2" borderId="39" xfId="0" applyNumberFormat="1" applyFont="1" applyFill="1" applyBorder="1" applyAlignment="1">
      <alignment horizontal="center" vertical="center"/>
    </xf>
    <xf numFmtId="165" fontId="9" fillId="2" borderId="39" xfId="0" applyNumberFormat="1" applyFont="1" applyFill="1" applyBorder="1" applyAlignment="1">
      <alignment horizontal="center" vertical="center"/>
    </xf>
    <xf numFmtId="165" fontId="9" fillId="2" borderId="40" xfId="0" applyNumberFormat="1" applyFont="1" applyFill="1" applyBorder="1" applyAlignment="1">
      <alignment horizontal="center" vertical="center"/>
    </xf>
    <xf numFmtId="0" fontId="13" fillId="3" borderId="182" xfId="0" applyFont="1" applyFill="1" applyBorder="1" applyAlignment="1">
      <alignment horizontal="center" vertical="center"/>
    </xf>
    <xf numFmtId="9" fontId="11" fillId="2" borderId="3" xfId="2" applyFont="1" applyFill="1" applyBorder="1" applyAlignment="1">
      <alignment horizontal="center" vertical="center"/>
    </xf>
    <xf numFmtId="9" fontId="11" fillId="2" borderId="19" xfId="2" applyFont="1" applyFill="1" applyBorder="1" applyAlignment="1">
      <alignment horizontal="center" vertical="center"/>
    </xf>
    <xf numFmtId="0" fontId="13" fillId="3" borderId="117" xfId="0" applyFont="1" applyFill="1" applyBorder="1" applyAlignment="1">
      <alignment horizontal="center" vertical="center"/>
    </xf>
    <xf numFmtId="0" fontId="12" fillId="3" borderId="83" xfId="0" applyFont="1" applyFill="1" applyBorder="1" applyAlignment="1">
      <alignment horizontal="center" vertical="center"/>
    </xf>
    <xf numFmtId="0" fontId="13" fillId="3" borderId="83" xfId="0" applyFont="1" applyFill="1" applyBorder="1" applyAlignment="1">
      <alignment horizontal="center" vertical="center"/>
    </xf>
    <xf numFmtId="1" fontId="11" fillId="12" borderId="64" xfId="0" applyNumberFormat="1" applyFont="1" applyFill="1" applyBorder="1" applyAlignment="1">
      <alignment horizontal="center" vertical="center"/>
    </xf>
    <xf numFmtId="1" fontId="11" fillId="12" borderId="65" xfId="0" applyNumberFormat="1" applyFont="1" applyFill="1" applyBorder="1" applyAlignment="1">
      <alignment horizontal="center" vertical="center"/>
    </xf>
    <xf numFmtId="1" fontId="11" fillId="12" borderId="66" xfId="0" applyNumberFormat="1" applyFont="1" applyFill="1" applyBorder="1" applyAlignment="1">
      <alignment horizontal="center" vertical="center"/>
    </xf>
    <xf numFmtId="1" fontId="11" fillId="12" borderId="49" xfId="0" applyNumberFormat="1" applyFont="1" applyFill="1" applyBorder="1" applyAlignment="1">
      <alignment horizontal="center" vertical="center"/>
    </xf>
    <xf numFmtId="1" fontId="11" fillId="12" borderId="39" xfId="0" applyNumberFormat="1" applyFont="1" applyFill="1" applyBorder="1" applyAlignment="1">
      <alignment horizontal="center" vertical="center"/>
    </xf>
    <xf numFmtId="1" fontId="11" fillId="12" borderId="40" xfId="0" applyNumberFormat="1" applyFont="1" applyFill="1" applyBorder="1" applyAlignment="1">
      <alignment horizontal="center" vertical="center"/>
    </xf>
    <xf numFmtId="1" fontId="29" fillId="12" borderId="49" xfId="0" applyNumberFormat="1" applyFont="1" applyFill="1" applyBorder="1" applyAlignment="1">
      <alignment horizontal="center" vertical="center"/>
    </xf>
    <xf numFmtId="1" fontId="29" fillId="12" borderId="39" xfId="0" applyNumberFormat="1" applyFont="1" applyFill="1" applyBorder="1" applyAlignment="1">
      <alignment horizontal="center" vertical="center" wrapText="1"/>
    </xf>
    <xf numFmtId="1" fontId="29" fillId="12" borderId="40" xfId="0" applyNumberFormat="1" applyFont="1" applyFill="1" applyBorder="1" applyAlignment="1">
      <alignment horizontal="center" vertical="center"/>
    </xf>
    <xf numFmtId="1" fontId="29" fillId="12" borderId="39" xfId="0" applyNumberFormat="1" applyFont="1" applyFill="1" applyBorder="1" applyAlignment="1">
      <alignment horizontal="center" vertical="center"/>
    </xf>
    <xf numFmtId="1" fontId="11" fillId="12" borderId="121" xfId="0" applyNumberFormat="1" applyFont="1" applyFill="1" applyBorder="1" applyAlignment="1">
      <alignment horizontal="center" vertical="center"/>
    </xf>
    <xf numFmtId="1" fontId="11" fillId="12" borderId="122" xfId="0" applyNumberFormat="1" applyFont="1" applyFill="1" applyBorder="1" applyAlignment="1">
      <alignment horizontal="center" vertical="center"/>
    </xf>
    <xf numFmtId="1" fontId="11" fillId="12" borderId="123" xfId="0" applyNumberFormat="1" applyFont="1" applyFill="1" applyBorder="1" applyAlignment="1">
      <alignment horizontal="center" vertical="center"/>
    </xf>
    <xf numFmtId="1" fontId="11" fillId="12" borderId="113" xfId="0" applyNumberFormat="1" applyFont="1" applyFill="1" applyBorder="1" applyAlignment="1">
      <alignment horizontal="center" vertical="center"/>
    </xf>
    <xf numFmtId="1" fontId="11" fillId="12" borderId="114" xfId="0" applyNumberFormat="1" applyFont="1" applyFill="1" applyBorder="1" applyAlignment="1">
      <alignment horizontal="center" vertical="center"/>
    </xf>
    <xf numFmtId="1" fontId="11" fillId="12" borderId="115" xfId="0" applyNumberFormat="1" applyFont="1" applyFill="1" applyBorder="1" applyAlignment="1">
      <alignment horizontal="center" vertical="center"/>
    </xf>
    <xf numFmtId="1" fontId="11" fillId="12" borderId="105" xfId="0" applyNumberFormat="1" applyFont="1" applyFill="1" applyBorder="1" applyAlignment="1">
      <alignment horizontal="center" vertical="center"/>
    </xf>
    <xf numFmtId="1" fontId="11" fillId="12" borderId="106" xfId="0" applyNumberFormat="1" applyFont="1" applyFill="1" applyBorder="1" applyAlignment="1">
      <alignment horizontal="center" vertical="center"/>
    </xf>
    <xf numFmtId="1" fontId="11" fillId="12" borderId="107" xfId="0" applyNumberFormat="1" applyFont="1" applyFill="1" applyBorder="1" applyAlignment="1">
      <alignment horizontal="center" vertical="center"/>
    </xf>
    <xf numFmtId="1" fontId="11" fillId="12" borderId="153" xfId="0" applyNumberFormat="1" applyFont="1" applyFill="1" applyBorder="1" applyAlignment="1">
      <alignment horizontal="center" vertical="center"/>
    </xf>
    <xf numFmtId="1" fontId="11" fillId="12" borderId="154" xfId="0" applyNumberFormat="1" applyFont="1" applyFill="1" applyBorder="1" applyAlignment="1">
      <alignment horizontal="center" vertical="center"/>
    </xf>
    <xf numFmtId="1" fontId="11" fillId="12" borderId="152" xfId="0" applyNumberFormat="1" applyFont="1" applyFill="1" applyBorder="1" applyAlignment="1">
      <alignment horizontal="center" vertical="center"/>
    </xf>
    <xf numFmtId="1" fontId="3" fillId="9" borderId="85" xfId="0" applyNumberFormat="1" applyFont="1" applyFill="1" applyBorder="1" applyAlignment="1">
      <alignment horizontal="center" vertical="center"/>
    </xf>
    <xf numFmtId="0" fontId="3" fillId="5" borderId="81" xfId="0" applyFont="1" applyFill="1" applyBorder="1" applyAlignment="1">
      <alignment horizontal="center" vertical="center"/>
    </xf>
    <xf numFmtId="0" fontId="13" fillId="2" borderId="83" xfId="0" applyFont="1" applyFill="1" applyBorder="1" applyAlignment="1">
      <alignment horizontal="center" vertical="center"/>
    </xf>
    <xf numFmtId="0" fontId="13" fillId="2" borderId="71" xfId="0" applyFont="1" applyFill="1" applyBorder="1" applyAlignment="1">
      <alignment horizontal="center" vertical="center"/>
    </xf>
    <xf numFmtId="0" fontId="13" fillId="2" borderId="82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1" fontId="3" fillId="11" borderId="35" xfId="0" applyNumberFormat="1" applyFont="1" applyFill="1" applyBorder="1" applyAlignment="1">
      <alignment horizontal="center" vertical="center"/>
    </xf>
    <xf numFmtId="1" fontId="3" fillId="11" borderId="71" xfId="0" applyNumberFormat="1" applyFont="1" applyFill="1" applyBorder="1" applyAlignment="1">
      <alignment horizontal="center" vertical="center"/>
    </xf>
    <xf numFmtId="1" fontId="3" fillId="11" borderId="36" xfId="0" applyNumberFormat="1" applyFont="1" applyFill="1" applyBorder="1" applyAlignment="1">
      <alignment horizontal="center" vertical="center"/>
    </xf>
    <xf numFmtId="1" fontId="27" fillId="0" borderId="183" xfId="0" applyNumberFormat="1" applyFont="1" applyFill="1" applyBorder="1" applyAlignment="1">
      <alignment horizontal="center" vertical="center"/>
    </xf>
    <xf numFmtId="1" fontId="27" fillId="0" borderId="184" xfId="0" applyNumberFormat="1" applyFont="1" applyFill="1" applyBorder="1" applyAlignment="1">
      <alignment horizontal="center" vertical="center"/>
    </xf>
    <xf numFmtId="0" fontId="3" fillId="6" borderId="81" xfId="0" applyFont="1" applyFill="1" applyBorder="1" applyAlignment="1">
      <alignment horizontal="center" vertical="center"/>
    </xf>
    <xf numFmtId="0" fontId="13" fillId="6" borderId="83" xfId="0" applyFont="1" applyFill="1" applyBorder="1" applyAlignment="1">
      <alignment horizontal="center" vertical="center"/>
    </xf>
    <xf numFmtId="0" fontId="13" fillId="6" borderId="71" xfId="0" applyFont="1" applyFill="1" applyBorder="1" applyAlignment="1">
      <alignment horizontal="center" vertical="center"/>
    </xf>
    <xf numFmtId="0" fontId="13" fillId="6" borderId="82" xfId="0" applyFont="1" applyFill="1" applyBorder="1" applyAlignment="1">
      <alignment horizontal="center" vertical="center"/>
    </xf>
    <xf numFmtId="0" fontId="13" fillId="7" borderId="83" xfId="0" applyFont="1" applyFill="1" applyBorder="1" applyAlignment="1">
      <alignment horizontal="center" vertical="center"/>
    </xf>
    <xf numFmtId="0" fontId="13" fillId="7" borderId="71" xfId="0" applyFont="1" applyFill="1" applyBorder="1" applyAlignment="1">
      <alignment horizontal="center" vertical="center"/>
    </xf>
    <xf numFmtId="0" fontId="13" fillId="7" borderId="82" xfId="0" applyFont="1" applyFill="1" applyBorder="1" applyAlignment="1">
      <alignment horizontal="center" vertical="center"/>
    </xf>
    <xf numFmtId="0" fontId="3" fillId="7" borderId="81" xfId="0" applyFont="1" applyFill="1" applyBorder="1" applyAlignment="1">
      <alignment horizontal="center" vertical="center"/>
    </xf>
    <xf numFmtId="1" fontId="11" fillId="12" borderId="35" xfId="0" applyNumberFormat="1" applyFont="1" applyFill="1" applyBorder="1" applyAlignment="1">
      <alignment horizontal="center" vertical="center"/>
    </xf>
    <xf numFmtId="1" fontId="11" fillId="12" borderId="71" xfId="0" applyNumberFormat="1" applyFont="1" applyFill="1" applyBorder="1" applyAlignment="1">
      <alignment horizontal="center" vertical="center"/>
    </xf>
    <xf numFmtId="1" fontId="11" fillId="12" borderId="36" xfId="0" applyNumberFormat="1" applyFont="1" applyFill="1" applyBorder="1" applyAlignment="1">
      <alignment horizontal="center" vertical="center"/>
    </xf>
    <xf numFmtId="1" fontId="3" fillId="12" borderId="84" xfId="0" applyNumberFormat="1" applyFont="1" applyFill="1" applyBorder="1" applyAlignment="1">
      <alignment horizontal="center" vertical="center"/>
    </xf>
    <xf numFmtId="165" fontId="13" fillId="2" borderId="35" xfId="2" applyNumberFormat="1" applyFont="1" applyFill="1" applyBorder="1" applyAlignment="1">
      <alignment horizontal="center" vertical="center"/>
    </xf>
    <xf numFmtId="165" fontId="13" fillId="2" borderId="71" xfId="2" applyNumberFormat="1" applyFont="1" applyFill="1" applyBorder="1" applyAlignment="1">
      <alignment horizontal="center" vertical="center"/>
    </xf>
    <xf numFmtId="165" fontId="27" fillId="2" borderId="71" xfId="0" applyNumberFormat="1" applyFont="1" applyFill="1" applyBorder="1" applyAlignment="1">
      <alignment horizontal="center" vertical="center"/>
    </xf>
    <xf numFmtId="165" fontId="3" fillId="2" borderId="71" xfId="0" applyNumberFormat="1" applyFont="1" applyFill="1" applyBorder="1" applyAlignment="1">
      <alignment horizontal="center" vertical="center"/>
    </xf>
    <xf numFmtId="165" fontId="3" fillId="2" borderId="36" xfId="0" applyNumberFormat="1" applyFont="1" applyFill="1" applyBorder="1" applyAlignment="1">
      <alignment horizontal="center" vertical="center"/>
    </xf>
    <xf numFmtId="9" fontId="11" fillId="2" borderId="81" xfId="2" applyFont="1" applyFill="1" applyBorder="1" applyAlignment="1">
      <alignment horizontal="center" vertical="center"/>
    </xf>
    <xf numFmtId="1" fontId="3" fillId="13" borderId="35" xfId="0" applyNumberFormat="1" applyFont="1" applyFill="1" applyBorder="1" applyAlignment="1">
      <alignment horizontal="center" vertical="center"/>
    </xf>
    <xf numFmtId="1" fontId="3" fillId="13" borderId="36" xfId="0" applyNumberFormat="1" applyFont="1" applyFill="1" applyBorder="1" applyAlignment="1">
      <alignment horizontal="center" vertical="center"/>
    </xf>
    <xf numFmtId="9" fontId="11" fillId="2" borderId="156" xfId="2" applyFont="1" applyFill="1" applyBorder="1" applyAlignment="1">
      <alignment horizontal="center" vertical="center"/>
    </xf>
    <xf numFmtId="1" fontId="9" fillId="9" borderId="119" xfId="0" applyNumberFormat="1" applyFont="1" applyFill="1" applyBorder="1" applyAlignment="1">
      <alignment horizontal="center" vertical="center"/>
    </xf>
    <xf numFmtId="0" fontId="9" fillId="6" borderId="114" xfId="0" applyFont="1" applyFill="1" applyBorder="1" applyAlignment="1">
      <alignment horizontal="center" vertical="center" wrapText="1"/>
    </xf>
    <xf numFmtId="0" fontId="12" fillId="4" borderId="114" xfId="0" applyFont="1" applyFill="1" applyBorder="1" applyAlignment="1">
      <alignment horizontal="center" vertical="center"/>
    </xf>
    <xf numFmtId="0" fontId="12" fillId="4" borderId="115" xfId="0" applyFont="1" applyFill="1" applyBorder="1" applyAlignment="1">
      <alignment horizontal="center" vertical="center"/>
    </xf>
    <xf numFmtId="1" fontId="9" fillId="4" borderId="112" xfId="0" applyNumberFormat="1" applyFont="1" applyFill="1" applyBorder="1" applyAlignment="1">
      <alignment horizontal="center" vertical="center"/>
    </xf>
    <xf numFmtId="1" fontId="12" fillId="5" borderId="114" xfId="0" applyNumberFormat="1" applyFont="1" applyFill="1" applyBorder="1" applyAlignment="1">
      <alignment horizontal="center" vertical="center"/>
    </xf>
    <xf numFmtId="1" fontId="9" fillId="5" borderId="114" xfId="0" applyNumberFormat="1" applyFont="1" applyFill="1" applyBorder="1" applyAlignment="1">
      <alignment horizontal="center" vertical="center"/>
    </xf>
    <xf numFmtId="1" fontId="9" fillId="5" borderId="116" xfId="0" applyNumberFormat="1" applyFont="1" applyFill="1" applyBorder="1" applyAlignment="1">
      <alignment horizontal="center" vertical="center"/>
    </xf>
    <xf numFmtId="1" fontId="9" fillId="5" borderId="112" xfId="0" applyNumberFormat="1" applyFont="1" applyFill="1" applyBorder="1" applyAlignment="1">
      <alignment horizontal="center" vertical="center"/>
    </xf>
    <xf numFmtId="1" fontId="12" fillId="2" borderId="117" xfId="0" applyNumberFormat="1" applyFont="1" applyFill="1" applyBorder="1" applyAlignment="1">
      <alignment horizontal="center" vertical="center"/>
    </xf>
    <xf numFmtId="1" fontId="12" fillId="2" borderId="114" xfId="0" applyNumberFormat="1" applyFont="1" applyFill="1" applyBorder="1" applyAlignment="1">
      <alignment horizontal="center" vertical="center"/>
    </xf>
    <xf numFmtId="1" fontId="12" fillId="2" borderId="116" xfId="0" applyNumberFormat="1" applyFont="1" applyFill="1" applyBorder="1" applyAlignment="1">
      <alignment horizontal="center" vertical="center"/>
    </xf>
    <xf numFmtId="1" fontId="9" fillId="2" borderId="112" xfId="0" applyNumberFormat="1" applyFont="1" applyFill="1" applyBorder="1" applyAlignment="1">
      <alignment horizontal="center" vertical="center"/>
    </xf>
    <xf numFmtId="1" fontId="9" fillId="11" borderId="113" xfId="0" applyNumberFormat="1" applyFont="1" applyFill="1" applyBorder="1" applyAlignment="1">
      <alignment horizontal="center" vertical="center"/>
    </xf>
    <xf numFmtId="1" fontId="9" fillId="11" borderId="114" xfId="0" applyNumberFormat="1" applyFont="1" applyFill="1" applyBorder="1" applyAlignment="1">
      <alignment horizontal="center" vertical="center"/>
    </xf>
    <xf numFmtId="1" fontId="9" fillId="11" borderId="115" xfId="0" applyNumberFormat="1" applyFont="1" applyFill="1" applyBorder="1" applyAlignment="1">
      <alignment horizontal="center" vertical="center"/>
    </xf>
    <xf numFmtId="1" fontId="9" fillId="6" borderId="112" xfId="0" applyNumberFormat="1" applyFont="1" applyFill="1" applyBorder="1" applyAlignment="1">
      <alignment horizontal="center" vertical="center"/>
    </xf>
    <xf numFmtId="1" fontId="12" fillId="6" borderId="117" xfId="0" applyNumberFormat="1" applyFont="1" applyFill="1" applyBorder="1" applyAlignment="1">
      <alignment horizontal="center" vertical="center"/>
    </xf>
    <xf numFmtId="1" fontId="12" fillId="6" borderId="114" xfId="0" applyNumberFormat="1" applyFont="1" applyFill="1" applyBorder="1" applyAlignment="1">
      <alignment horizontal="center" vertical="center"/>
    </xf>
    <xf numFmtId="1" fontId="12" fillId="6" borderId="116" xfId="0" applyNumberFormat="1" applyFont="1" applyFill="1" applyBorder="1" applyAlignment="1">
      <alignment horizontal="center" vertical="center"/>
    </xf>
    <xf numFmtId="1" fontId="12" fillId="7" borderId="117" xfId="0" applyNumberFormat="1" applyFont="1" applyFill="1" applyBorder="1" applyAlignment="1">
      <alignment horizontal="center" vertical="center"/>
    </xf>
    <xf numFmtId="1" fontId="12" fillId="7" borderId="114" xfId="0" applyNumberFormat="1" applyFont="1" applyFill="1" applyBorder="1" applyAlignment="1">
      <alignment horizontal="center" vertical="center"/>
    </xf>
    <xf numFmtId="1" fontId="12" fillId="7" borderId="116" xfId="0" applyNumberFormat="1" applyFont="1" applyFill="1" applyBorder="1" applyAlignment="1">
      <alignment horizontal="center" vertical="center"/>
    </xf>
    <xf numFmtId="1" fontId="9" fillId="7" borderId="112" xfId="0" applyNumberFormat="1" applyFont="1" applyFill="1" applyBorder="1" applyAlignment="1">
      <alignment horizontal="center" vertical="center"/>
    </xf>
    <xf numFmtId="1" fontId="29" fillId="12" borderId="113" xfId="0" applyNumberFormat="1" applyFont="1" applyFill="1" applyBorder="1" applyAlignment="1">
      <alignment horizontal="center" vertical="center"/>
    </xf>
    <xf numFmtId="1" fontId="29" fillId="12" borderId="114" xfId="0" applyNumberFormat="1" applyFont="1" applyFill="1" applyBorder="1" applyAlignment="1">
      <alignment horizontal="center" vertical="center"/>
    </xf>
    <xf numFmtId="1" fontId="9" fillId="12" borderId="118" xfId="0" applyNumberFormat="1" applyFont="1" applyFill="1" applyBorder="1" applyAlignment="1">
      <alignment horizontal="center" vertical="center"/>
    </xf>
    <xf numFmtId="9" fontId="11" fillId="2" borderId="112" xfId="2" applyFont="1" applyFill="1" applyBorder="1" applyAlignment="1">
      <alignment horizontal="center" vertical="center"/>
    </xf>
    <xf numFmtId="1" fontId="9" fillId="13" borderId="113" xfId="0" applyNumberFormat="1" applyFont="1" applyFill="1" applyBorder="1" applyAlignment="1">
      <alignment horizontal="center" vertical="center"/>
    </xf>
    <xf numFmtId="1" fontId="9" fillId="13" borderId="115" xfId="0" applyNumberFormat="1" applyFont="1" applyFill="1" applyBorder="1" applyAlignment="1">
      <alignment horizontal="center" vertical="center"/>
    </xf>
    <xf numFmtId="0" fontId="12" fillId="3" borderId="113" xfId="0" applyFont="1" applyFill="1" applyBorder="1" applyAlignment="1">
      <alignment horizontal="center" vertical="center"/>
    </xf>
    <xf numFmtId="0" fontId="12" fillId="3" borderId="115" xfId="0" applyFont="1" applyFill="1" applyBorder="1" applyAlignment="1">
      <alignment horizontal="center" vertical="center"/>
    </xf>
    <xf numFmtId="0" fontId="18" fillId="3" borderId="115" xfId="0" applyFont="1" applyFill="1" applyBorder="1" applyAlignment="1">
      <alignment horizontal="center" vertical="center"/>
    </xf>
    <xf numFmtId="0" fontId="7" fillId="2" borderId="185" xfId="0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0" fontId="13" fillId="4" borderId="154" xfId="0" applyFont="1" applyFill="1" applyBorder="1" applyAlignment="1">
      <alignment horizontal="center" vertical="center"/>
    </xf>
    <xf numFmtId="0" fontId="13" fillId="4" borderId="152" xfId="0" applyFont="1" applyFill="1" applyBorder="1" applyAlignment="1">
      <alignment horizontal="center" vertical="center"/>
    </xf>
    <xf numFmtId="0" fontId="3" fillId="5" borderId="156" xfId="0" applyFont="1" applyFill="1" applyBorder="1" applyAlignment="1">
      <alignment horizontal="center" vertical="center"/>
    </xf>
    <xf numFmtId="0" fontId="13" fillId="2" borderId="154" xfId="0" applyFont="1" applyFill="1" applyBorder="1" applyAlignment="1">
      <alignment horizontal="center" vertical="center"/>
    </xf>
    <xf numFmtId="0" fontId="13" fillId="2" borderId="171" xfId="0" applyFont="1" applyFill="1" applyBorder="1" applyAlignment="1">
      <alignment horizontal="center" vertical="center"/>
    </xf>
    <xf numFmtId="0" fontId="3" fillId="2" borderId="156" xfId="0" applyFont="1" applyFill="1" applyBorder="1" applyAlignment="1">
      <alignment horizontal="center" vertical="center"/>
    </xf>
    <xf numFmtId="0" fontId="3" fillId="6" borderId="156" xfId="0" applyFont="1" applyFill="1" applyBorder="1" applyAlignment="1">
      <alignment horizontal="center" vertical="center"/>
    </xf>
    <xf numFmtId="0" fontId="13" fillId="6" borderId="172" xfId="0" applyFont="1" applyFill="1" applyBorder="1" applyAlignment="1">
      <alignment horizontal="center" vertical="center"/>
    </xf>
    <xf numFmtId="0" fontId="13" fillId="6" borderId="154" xfId="0" applyFont="1" applyFill="1" applyBorder="1" applyAlignment="1">
      <alignment horizontal="center" vertical="center"/>
    </xf>
    <xf numFmtId="0" fontId="13" fillId="6" borderId="171" xfId="0" applyFont="1" applyFill="1" applyBorder="1" applyAlignment="1">
      <alignment horizontal="center" vertical="center"/>
    </xf>
    <xf numFmtId="0" fontId="13" fillId="7" borderId="172" xfId="0" applyFont="1" applyFill="1" applyBorder="1" applyAlignment="1">
      <alignment horizontal="center" vertical="center"/>
    </xf>
    <xf numFmtId="0" fontId="13" fillId="7" borderId="154" xfId="0" applyFont="1" applyFill="1" applyBorder="1" applyAlignment="1">
      <alignment horizontal="center" vertical="center"/>
    </xf>
    <xf numFmtId="0" fontId="13" fillId="7" borderId="171" xfId="0" applyFont="1" applyFill="1" applyBorder="1" applyAlignment="1">
      <alignment horizontal="center" vertical="center"/>
    </xf>
    <xf numFmtId="0" fontId="3" fillId="7" borderId="156" xfId="0" applyFont="1" applyFill="1" applyBorder="1" applyAlignment="1">
      <alignment horizontal="center" vertical="center"/>
    </xf>
    <xf numFmtId="1" fontId="9" fillId="9" borderId="85" xfId="0" applyNumberFormat="1" applyFont="1" applyFill="1" applyBorder="1" applyAlignment="1">
      <alignment horizontal="center" vertical="center"/>
    </xf>
    <xf numFmtId="0" fontId="9" fillId="6" borderId="71" xfId="0" applyFont="1" applyFill="1" applyBorder="1" applyAlignment="1">
      <alignment horizontal="center" vertical="center" wrapText="1"/>
    </xf>
    <xf numFmtId="1" fontId="12" fillId="4" borderId="71" xfId="0" applyNumberFormat="1" applyFont="1" applyFill="1" applyBorder="1" applyAlignment="1">
      <alignment horizontal="center" vertical="center"/>
    </xf>
    <xf numFmtId="0" fontId="12" fillId="4" borderId="71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1" fontId="9" fillId="4" borderId="81" xfId="0" applyNumberFormat="1" applyFont="1" applyFill="1" applyBorder="1" applyAlignment="1">
      <alignment horizontal="center" vertical="center"/>
    </xf>
    <xf numFmtId="1" fontId="9" fillId="5" borderId="71" xfId="0" applyNumberFormat="1" applyFont="1" applyFill="1" applyBorder="1" applyAlignment="1">
      <alignment horizontal="center" vertical="center"/>
    </xf>
    <xf numFmtId="1" fontId="9" fillId="5" borderId="82" xfId="0" applyNumberFormat="1" applyFont="1" applyFill="1" applyBorder="1" applyAlignment="1">
      <alignment horizontal="center" vertical="center"/>
    </xf>
    <xf numFmtId="1" fontId="9" fillId="5" borderId="81" xfId="0" applyNumberFormat="1" applyFont="1" applyFill="1" applyBorder="1" applyAlignment="1">
      <alignment horizontal="center" vertical="center"/>
    </xf>
    <xf numFmtId="0" fontId="12" fillId="2" borderId="83" xfId="0" applyFont="1" applyFill="1" applyBorder="1" applyAlignment="1">
      <alignment horizontal="center" vertical="center"/>
    </xf>
    <xf numFmtId="1" fontId="12" fillId="2" borderId="71" xfId="0" applyNumberFormat="1" applyFont="1" applyFill="1" applyBorder="1" applyAlignment="1">
      <alignment horizontal="center" vertical="center"/>
    </xf>
    <xf numFmtId="1" fontId="12" fillId="2" borderId="82" xfId="0" applyNumberFormat="1" applyFont="1" applyFill="1" applyBorder="1" applyAlignment="1">
      <alignment horizontal="center" vertical="center"/>
    </xf>
    <xf numFmtId="1" fontId="9" fillId="2" borderId="81" xfId="0" applyNumberFormat="1" applyFont="1" applyFill="1" applyBorder="1" applyAlignment="1">
      <alignment horizontal="center" vertical="center"/>
    </xf>
    <xf numFmtId="1" fontId="12" fillId="2" borderId="83" xfId="0" applyNumberFormat="1" applyFont="1" applyFill="1" applyBorder="1" applyAlignment="1">
      <alignment horizontal="center" vertical="center"/>
    </xf>
    <xf numFmtId="1" fontId="9" fillId="11" borderId="35" xfId="0" applyNumberFormat="1" applyFont="1" applyFill="1" applyBorder="1" applyAlignment="1">
      <alignment horizontal="center" vertical="center"/>
    </xf>
    <xf numFmtId="1" fontId="9" fillId="11" borderId="71" xfId="0" applyNumberFormat="1" applyFont="1" applyFill="1" applyBorder="1" applyAlignment="1">
      <alignment horizontal="center" vertical="center"/>
    </xf>
    <xf numFmtId="1" fontId="9" fillId="11" borderId="36" xfId="0" applyNumberFormat="1" applyFont="1" applyFill="1" applyBorder="1" applyAlignment="1">
      <alignment horizontal="center" vertical="center"/>
    </xf>
    <xf numFmtId="1" fontId="9" fillId="6" borderId="81" xfId="0" applyNumberFormat="1" applyFont="1" applyFill="1" applyBorder="1" applyAlignment="1">
      <alignment horizontal="center" vertical="center"/>
    </xf>
    <xf numFmtId="1" fontId="12" fillId="6" borderId="83" xfId="0" applyNumberFormat="1" applyFont="1" applyFill="1" applyBorder="1" applyAlignment="1">
      <alignment horizontal="center" vertical="center"/>
    </xf>
    <xf numFmtId="1" fontId="12" fillId="6" borderId="71" xfId="0" applyNumberFormat="1" applyFont="1" applyFill="1" applyBorder="1" applyAlignment="1">
      <alignment horizontal="center" vertical="center"/>
    </xf>
    <xf numFmtId="1" fontId="12" fillId="6" borderId="82" xfId="0" applyNumberFormat="1" applyFont="1" applyFill="1" applyBorder="1" applyAlignment="1">
      <alignment horizontal="center" vertical="center"/>
    </xf>
    <xf numFmtId="1" fontId="12" fillId="7" borderId="83" xfId="0" applyNumberFormat="1" applyFont="1" applyFill="1" applyBorder="1" applyAlignment="1">
      <alignment horizontal="center" vertical="center"/>
    </xf>
    <xf numFmtId="1" fontId="12" fillId="7" borderId="71" xfId="0" applyNumberFormat="1" applyFont="1" applyFill="1" applyBorder="1" applyAlignment="1">
      <alignment horizontal="center" vertical="center"/>
    </xf>
    <xf numFmtId="1" fontId="12" fillId="7" borderId="82" xfId="0" applyNumberFormat="1" applyFont="1" applyFill="1" applyBorder="1" applyAlignment="1">
      <alignment horizontal="center" vertical="center"/>
    </xf>
    <xf numFmtId="1" fontId="9" fillId="7" borderId="81" xfId="0" applyNumberFormat="1" applyFont="1" applyFill="1" applyBorder="1" applyAlignment="1">
      <alignment horizontal="center" vertical="center"/>
    </xf>
    <xf numFmtId="1" fontId="29" fillId="12" borderId="35" xfId="0" applyNumberFormat="1" applyFont="1" applyFill="1" applyBorder="1" applyAlignment="1">
      <alignment horizontal="center" vertical="center"/>
    </xf>
    <xf numFmtId="1" fontId="29" fillId="12" borderId="71" xfId="0" applyNumberFormat="1" applyFont="1" applyFill="1" applyBorder="1" applyAlignment="1">
      <alignment horizontal="center" vertical="center"/>
    </xf>
    <xf numFmtId="1" fontId="9" fillId="12" borderId="84" xfId="0" applyNumberFormat="1" applyFont="1" applyFill="1" applyBorder="1" applyAlignment="1">
      <alignment horizontal="center" vertical="center"/>
    </xf>
    <xf numFmtId="1" fontId="9" fillId="13" borderId="35" xfId="0" applyNumberFormat="1" applyFont="1" applyFill="1" applyBorder="1" applyAlignment="1">
      <alignment horizontal="center" vertical="center"/>
    </xf>
    <xf numFmtId="1" fontId="9" fillId="13" borderId="36" xfId="0" applyNumberFormat="1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center" vertical="center"/>
    </xf>
    <xf numFmtId="0" fontId="7" fillId="2" borderId="186" xfId="0" applyFont="1" applyFill="1" applyBorder="1" applyAlignment="1">
      <alignment horizontal="center" vertical="center"/>
    </xf>
    <xf numFmtId="1" fontId="11" fillId="12" borderId="160" xfId="0" applyNumberFormat="1" applyFont="1" applyFill="1" applyBorder="1" applyAlignment="1">
      <alignment horizontal="center" vertical="center"/>
    </xf>
    <xf numFmtId="1" fontId="11" fillId="12" borderId="161" xfId="0" applyNumberFormat="1" applyFont="1" applyFill="1" applyBorder="1" applyAlignment="1">
      <alignment horizontal="center" vertical="center"/>
    </xf>
    <xf numFmtId="1" fontId="11" fillId="12" borderId="162" xfId="0" applyNumberFormat="1" applyFont="1" applyFill="1" applyBorder="1" applyAlignment="1">
      <alignment horizontal="center" vertical="center"/>
    </xf>
    <xf numFmtId="9" fontId="11" fillId="2" borderId="149" xfId="2" applyFont="1" applyFill="1" applyBorder="1" applyAlignment="1">
      <alignment horizontal="center" vertical="center"/>
    </xf>
    <xf numFmtId="0" fontId="14" fillId="3" borderId="162" xfId="0" applyFont="1" applyFill="1" applyBorder="1" applyAlignment="1">
      <alignment horizontal="center" vertical="center"/>
    </xf>
    <xf numFmtId="0" fontId="13" fillId="4" borderId="71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13" fillId="4" borderId="122" xfId="0" applyFont="1" applyFill="1" applyBorder="1" applyAlignment="1">
      <alignment horizontal="center" vertical="center" wrapText="1"/>
    </xf>
    <xf numFmtId="9" fontId="11" fillId="2" borderId="120" xfId="2" applyFont="1" applyFill="1" applyBorder="1" applyAlignment="1">
      <alignment horizontal="center" vertical="center"/>
    </xf>
    <xf numFmtId="0" fontId="14" fillId="3" borderId="123" xfId="0" applyFont="1" applyFill="1" applyBorder="1" applyAlignment="1">
      <alignment horizontal="center" vertical="center"/>
    </xf>
    <xf numFmtId="0" fontId="17" fillId="2" borderId="148" xfId="0" applyFont="1" applyFill="1" applyBorder="1" applyAlignment="1">
      <alignment horizontal="center" vertical="center"/>
    </xf>
    <xf numFmtId="0" fontId="9" fillId="6" borderId="61" xfId="0" applyFont="1" applyFill="1" applyBorder="1" applyAlignment="1">
      <alignment horizontal="center" vertical="center" wrapText="1"/>
    </xf>
    <xf numFmtId="1" fontId="12" fillId="4" borderId="61" xfId="0" applyNumberFormat="1" applyFont="1" applyFill="1" applyBorder="1" applyAlignment="1">
      <alignment horizontal="center" vertical="center"/>
    </xf>
    <xf numFmtId="0" fontId="12" fillId="4" borderId="61" xfId="0" applyFont="1" applyFill="1" applyBorder="1" applyAlignment="1">
      <alignment horizontal="center" vertical="center" wrapText="1"/>
    </xf>
    <xf numFmtId="0" fontId="12" fillId="4" borderId="62" xfId="0" applyFont="1" applyFill="1" applyBorder="1" applyAlignment="1">
      <alignment horizontal="center" vertical="center" wrapText="1"/>
    </xf>
    <xf numFmtId="1" fontId="9" fillId="4" borderId="57" xfId="0" applyNumberFormat="1" applyFont="1" applyFill="1" applyBorder="1" applyAlignment="1">
      <alignment horizontal="center" vertical="center"/>
    </xf>
    <xf numFmtId="1" fontId="12" fillId="5" borderId="61" xfId="0" applyNumberFormat="1" applyFont="1" applyFill="1" applyBorder="1" applyAlignment="1">
      <alignment horizontal="center" vertical="center"/>
    </xf>
    <xf numFmtId="1" fontId="9" fillId="5" borderId="61" xfId="0" applyNumberFormat="1" applyFont="1" applyFill="1" applyBorder="1" applyAlignment="1">
      <alignment horizontal="center" vertical="center"/>
    </xf>
    <xf numFmtId="1" fontId="9" fillId="5" borderId="97" xfId="0" applyNumberFormat="1" applyFont="1" applyFill="1" applyBorder="1" applyAlignment="1">
      <alignment horizontal="center" vertical="center"/>
    </xf>
    <xf numFmtId="1" fontId="9" fillId="5" borderId="57" xfId="0" applyNumberFormat="1" applyFont="1" applyFill="1" applyBorder="1" applyAlignment="1">
      <alignment horizontal="center" vertical="center"/>
    </xf>
    <xf numFmtId="1" fontId="12" fillId="2" borderId="99" xfId="0" applyNumberFormat="1" applyFont="1" applyFill="1" applyBorder="1" applyAlignment="1">
      <alignment horizontal="center" vertical="center"/>
    </xf>
    <xf numFmtId="1" fontId="12" fillId="2" borderId="61" xfId="0" applyNumberFormat="1" applyFont="1" applyFill="1" applyBorder="1" applyAlignment="1">
      <alignment horizontal="center" vertical="center"/>
    </xf>
    <xf numFmtId="1" fontId="12" fillId="2" borderId="97" xfId="0" applyNumberFormat="1" applyFont="1" applyFill="1" applyBorder="1" applyAlignment="1">
      <alignment horizontal="center" vertical="center"/>
    </xf>
    <xf numFmtId="1" fontId="9" fillId="2" borderId="57" xfId="0" applyNumberFormat="1" applyFont="1" applyFill="1" applyBorder="1" applyAlignment="1">
      <alignment horizontal="center" vertical="center"/>
    </xf>
    <xf numFmtId="1" fontId="9" fillId="11" borderId="58" xfId="0" applyNumberFormat="1" applyFont="1" applyFill="1" applyBorder="1" applyAlignment="1">
      <alignment horizontal="center" vertical="center"/>
    </xf>
    <xf numFmtId="1" fontId="9" fillId="11" borderId="61" xfId="0" applyNumberFormat="1" applyFont="1" applyFill="1" applyBorder="1" applyAlignment="1">
      <alignment horizontal="center" vertical="center"/>
    </xf>
    <xf numFmtId="1" fontId="9" fillId="11" borderId="62" xfId="0" applyNumberFormat="1" applyFont="1" applyFill="1" applyBorder="1" applyAlignment="1">
      <alignment horizontal="center" vertical="center"/>
    </xf>
    <xf numFmtId="1" fontId="27" fillId="0" borderId="187" xfId="0" applyNumberFormat="1" applyFont="1" applyFill="1" applyBorder="1" applyAlignment="1">
      <alignment horizontal="center" vertical="center"/>
    </xf>
    <xf numFmtId="1" fontId="27" fillId="0" borderId="188" xfId="0" applyNumberFormat="1" applyFont="1" applyFill="1" applyBorder="1" applyAlignment="1">
      <alignment horizontal="center" vertical="center"/>
    </xf>
    <xf numFmtId="1" fontId="9" fillId="6" borderId="57" xfId="0" applyNumberFormat="1" applyFont="1" applyFill="1" applyBorder="1" applyAlignment="1">
      <alignment horizontal="center" vertical="center"/>
    </xf>
    <xf numFmtId="1" fontId="12" fillId="6" borderId="99" xfId="0" applyNumberFormat="1" applyFont="1" applyFill="1" applyBorder="1" applyAlignment="1">
      <alignment horizontal="center" vertical="center"/>
    </xf>
    <xf numFmtId="1" fontId="12" fillId="6" borderId="61" xfId="0" applyNumberFormat="1" applyFont="1" applyFill="1" applyBorder="1" applyAlignment="1">
      <alignment horizontal="center" vertical="center"/>
    </xf>
    <xf numFmtId="1" fontId="12" fillId="6" borderId="97" xfId="0" applyNumberFormat="1" applyFont="1" applyFill="1" applyBorder="1" applyAlignment="1">
      <alignment horizontal="center" vertical="center"/>
    </xf>
    <xf numFmtId="1" fontId="12" fillId="7" borderId="99" xfId="0" applyNumberFormat="1" applyFont="1" applyFill="1" applyBorder="1" applyAlignment="1">
      <alignment horizontal="center" vertical="center"/>
    </xf>
    <xf numFmtId="1" fontId="12" fillId="7" borderId="61" xfId="0" applyNumberFormat="1" applyFont="1" applyFill="1" applyBorder="1" applyAlignment="1">
      <alignment horizontal="center" vertical="center"/>
    </xf>
    <xf numFmtId="1" fontId="12" fillId="7" borderId="97" xfId="0" applyNumberFormat="1" applyFont="1" applyFill="1" applyBorder="1" applyAlignment="1">
      <alignment horizontal="center" vertical="center"/>
    </xf>
    <xf numFmtId="1" fontId="9" fillId="7" borderId="57" xfId="0" applyNumberFormat="1" applyFont="1" applyFill="1" applyBorder="1" applyAlignment="1">
      <alignment horizontal="center" vertical="center"/>
    </xf>
    <xf numFmtId="1" fontId="29" fillId="12" borderId="58" xfId="0" applyNumberFormat="1" applyFont="1" applyFill="1" applyBorder="1" applyAlignment="1">
      <alignment horizontal="center" vertical="center"/>
    </xf>
    <xf numFmtId="1" fontId="29" fillId="12" borderId="61" xfId="0" applyNumberFormat="1" applyFont="1" applyFill="1" applyBorder="1" applyAlignment="1">
      <alignment horizontal="center" vertical="center"/>
    </xf>
    <xf numFmtId="1" fontId="29" fillId="12" borderId="62" xfId="0" applyNumberFormat="1" applyFont="1" applyFill="1" applyBorder="1" applyAlignment="1">
      <alignment horizontal="center" vertical="center"/>
    </xf>
    <xf numFmtId="1" fontId="9" fillId="12" borderId="189" xfId="0" applyNumberFormat="1" applyFont="1" applyFill="1" applyBorder="1" applyAlignment="1">
      <alignment horizontal="center" vertical="center"/>
    </xf>
    <xf numFmtId="164" fontId="3" fillId="2" borderId="57" xfId="0" applyNumberFormat="1" applyFont="1" applyFill="1" applyBorder="1" applyAlignment="1">
      <alignment horizontal="center" vertical="center"/>
    </xf>
    <xf numFmtId="165" fontId="13" fillId="2" borderId="58" xfId="2" applyNumberFormat="1" applyFont="1" applyFill="1" applyBorder="1" applyAlignment="1">
      <alignment horizontal="center" vertical="center"/>
    </xf>
    <xf numFmtId="165" fontId="13" fillId="2" borderId="61" xfId="2" applyNumberFormat="1" applyFont="1" applyFill="1" applyBorder="1" applyAlignment="1">
      <alignment horizontal="center" vertical="center"/>
    </xf>
    <xf numFmtId="165" fontId="27" fillId="2" borderId="61" xfId="0" applyNumberFormat="1" applyFont="1" applyFill="1" applyBorder="1" applyAlignment="1">
      <alignment horizontal="center" vertical="center"/>
    </xf>
    <xf numFmtId="165" fontId="3" fillId="2" borderId="61" xfId="0" applyNumberFormat="1" applyFont="1" applyFill="1" applyBorder="1" applyAlignment="1">
      <alignment horizontal="center" vertical="center"/>
    </xf>
    <xf numFmtId="165" fontId="3" fillId="2" borderId="62" xfId="0" applyNumberFormat="1" applyFont="1" applyFill="1" applyBorder="1" applyAlignment="1">
      <alignment horizontal="center" vertical="center"/>
    </xf>
    <xf numFmtId="9" fontId="11" fillId="2" borderId="57" xfId="2" applyFont="1" applyFill="1" applyBorder="1" applyAlignment="1">
      <alignment horizontal="center" vertical="center"/>
    </xf>
    <xf numFmtId="1" fontId="9" fillId="13" borderId="58" xfId="0" applyNumberFormat="1" applyFont="1" applyFill="1" applyBorder="1" applyAlignment="1">
      <alignment horizontal="center" vertical="center"/>
    </xf>
    <xf numFmtId="1" fontId="9" fillId="13" borderId="62" xfId="0" applyNumberFormat="1" applyFont="1" applyFill="1" applyBorder="1" applyAlignment="1">
      <alignment horizontal="center" vertical="center"/>
    </xf>
    <xf numFmtId="0" fontId="12" fillId="3" borderId="58" xfId="0" applyFont="1" applyFill="1" applyBorder="1" applyAlignment="1">
      <alignment horizontal="center" vertical="center"/>
    </xf>
    <xf numFmtId="0" fontId="12" fillId="3" borderId="62" xfId="0" applyFont="1" applyFill="1" applyBorder="1" applyAlignment="1">
      <alignment horizontal="center" vertical="center"/>
    </xf>
    <xf numFmtId="0" fontId="12" fillId="3" borderId="99" xfId="0" applyFont="1" applyFill="1" applyBorder="1" applyAlignment="1">
      <alignment horizontal="center" vertical="center"/>
    </xf>
    <xf numFmtId="0" fontId="7" fillId="6" borderId="89" xfId="0" applyFont="1" applyFill="1" applyBorder="1" applyAlignment="1">
      <alignment horizontal="center" vertical="center"/>
    </xf>
    <xf numFmtId="0" fontId="7" fillId="6" borderId="185" xfId="0" applyFont="1" applyFill="1" applyBorder="1" applyAlignment="1">
      <alignment horizontal="center" vertical="center"/>
    </xf>
    <xf numFmtId="0" fontId="7" fillId="2" borderId="146" xfId="0" applyFont="1" applyFill="1" applyBorder="1" applyAlignment="1">
      <alignment horizontal="center" vertical="center"/>
    </xf>
    <xf numFmtId="0" fontId="13" fillId="4" borderId="106" xfId="0" applyFont="1" applyFill="1" applyBorder="1" applyAlignment="1">
      <alignment horizontal="center" vertical="center"/>
    </xf>
    <xf numFmtId="0" fontId="13" fillId="4" borderId="107" xfId="0" applyFont="1" applyFill="1" applyBorder="1" applyAlignment="1">
      <alignment horizontal="center" vertical="center"/>
    </xf>
    <xf numFmtId="0" fontId="3" fillId="5" borderId="104" xfId="0" applyFont="1" applyFill="1" applyBorder="1" applyAlignment="1">
      <alignment horizontal="center" vertical="center"/>
    </xf>
    <xf numFmtId="0" fontId="13" fillId="2" borderId="106" xfId="0" applyFont="1" applyFill="1" applyBorder="1" applyAlignment="1">
      <alignment horizontal="center" vertical="center"/>
    </xf>
    <xf numFmtId="0" fontId="13" fillId="2" borderId="108" xfId="0" applyFont="1" applyFill="1" applyBorder="1" applyAlignment="1">
      <alignment horizontal="center" vertical="center"/>
    </xf>
    <xf numFmtId="0" fontId="3" fillId="2" borderId="104" xfId="0" applyFont="1" applyFill="1" applyBorder="1" applyAlignment="1">
      <alignment horizontal="center" vertical="center"/>
    </xf>
    <xf numFmtId="0" fontId="3" fillId="6" borderId="104" xfId="0" applyFont="1" applyFill="1" applyBorder="1" applyAlignment="1">
      <alignment horizontal="center" vertical="center"/>
    </xf>
    <xf numFmtId="0" fontId="13" fillId="6" borderId="109" xfId="0" applyFont="1" applyFill="1" applyBorder="1" applyAlignment="1">
      <alignment horizontal="center" vertical="center"/>
    </xf>
    <xf numFmtId="0" fontId="13" fillId="6" borderId="106" xfId="0" applyFont="1" applyFill="1" applyBorder="1" applyAlignment="1">
      <alignment horizontal="center" vertical="center"/>
    </xf>
    <xf numFmtId="0" fontId="13" fillId="6" borderId="108" xfId="0" applyFont="1" applyFill="1" applyBorder="1" applyAlignment="1">
      <alignment horizontal="center" vertical="center"/>
    </xf>
    <xf numFmtId="0" fontId="13" fillId="7" borderId="109" xfId="0" applyFont="1" applyFill="1" applyBorder="1" applyAlignment="1">
      <alignment horizontal="center" vertical="center"/>
    </xf>
    <xf numFmtId="0" fontId="13" fillId="7" borderId="106" xfId="0" applyFont="1" applyFill="1" applyBorder="1" applyAlignment="1">
      <alignment horizontal="center" vertical="center"/>
    </xf>
    <xf numFmtId="0" fontId="13" fillId="7" borderId="108" xfId="0" applyFont="1" applyFill="1" applyBorder="1" applyAlignment="1">
      <alignment horizontal="center" vertical="center"/>
    </xf>
    <xf numFmtId="0" fontId="3" fillId="7" borderId="104" xfId="0" applyFont="1" applyFill="1" applyBorder="1" applyAlignment="1">
      <alignment horizontal="center" vertical="center"/>
    </xf>
    <xf numFmtId="9" fontId="11" fillId="2" borderId="104" xfId="2" applyFont="1" applyFill="1" applyBorder="1" applyAlignment="1">
      <alignment horizontal="center" vertical="center"/>
    </xf>
    <xf numFmtId="0" fontId="7" fillId="6" borderId="144" xfId="0" applyFont="1" applyFill="1" applyBorder="1" applyAlignment="1">
      <alignment horizontal="center" vertical="center"/>
    </xf>
    <xf numFmtId="0" fontId="7" fillId="6" borderId="190" xfId="0" applyFont="1" applyFill="1" applyBorder="1" applyAlignment="1">
      <alignment horizontal="center" vertical="center"/>
    </xf>
    <xf numFmtId="0" fontId="7" fillId="6" borderId="148" xfId="0" applyFont="1" applyFill="1" applyBorder="1" applyAlignment="1">
      <alignment horizontal="center" vertical="center"/>
    </xf>
    <xf numFmtId="1" fontId="27" fillId="5" borderId="65" xfId="0" applyNumberFormat="1" applyFont="1" applyFill="1" applyBorder="1" applyAlignment="1">
      <alignment horizontal="center" vertical="center"/>
    </xf>
    <xf numFmtId="1" fontId="27" fillId="5" borderId="39" xfId="0" applyNumberFormat="1" applyFont="1" applyFill="1" applyBorder="1" applyAlignment="1">
      <alignment horizontal="center" vertical="center"/>
    </xf>
    <xf numFmtId="1" fontId="28" fillId="5" borderId="39" xfId="0" applyNumberFormat="1" applyFont="1" applyFill="1" applyBorder="1" applyAlignment="1">
      <alignment horizontal="center" vertical="center"/>
    </xf>
    <xf numFmtId="1" fontId="28" fillId="5" borderId="114" xfId="0" applyNumberFormat="1" applyFont="1" applyFill="1" applyBorder="1" applyAlignment="1">
      <alignment horizontal="center" vertical="center"/>
    </xf>
    <xf numFmtId="1" fontId="27" fillId="5" borderId="106" xfId="0" applyNumberFormat="1" applyFont="1" applyFill="1" applyBorder="1" applyAlignment="1">
      <alignment horizontal="center" vertical="center"/>
    </xf>
    <xf numFmtId="1" fontId="27" fillId="5" borderId="122" xfId="0" applyNumberFormat="1" applyFont="1" applyFill="1" applyBorder="1" applyAlignment="1">
      <alignment horizontal="center" vertical="center"/>
    </xf>
    <xf numFmtId="1" fontId="27" fillId="5" borderId="71" xfId="0" applyNumberFormat="1" applyFont="1" applyFill="1" applyBorder="1" applyAlignment="1">
      <alignment horizontal="center" vertical="center"/>
    </xf>
    <xf numFmtId="1" fontId="27" fillId="5" borderId="154" xfId="0" applyNumberFormat="1" applyFont="1" applyFill="1" applyBorder="1" applyAlignment="1">
      <alignment horizontal="center" vertical="center"/>
    </xf>
    <xf numFmtId="1" fontId="27" fillId="5" borderId="161" xfId="0" applyNumberFormat="1" applyFont="1" applyFill="1" applyBorder="1" applyAlignment="1">
      <alignment horizontal="center" vertical="center"/>
    </xf>
    <xf numFmtId="1" fontId="28" fillId="5" borderId="71" xfId="0" applyNumberFormat="1" applyFont="1" applyFill="1" applyBorder="1" applyAlignment="1">
      <alignment horizontal="center" vertical="center"/>
    </xf>
    <xf numFmtId="1" fontId="27" fillId="5" borderId="114" xfId="0" applyNumberFormat="1" applyFont="1" applyFill="1" applyBorder="1" applyAlignment="1">
      <alignment horizontal="center" vertical="center"/>
    </xf>
    <xf numFmtId="1" fontId="28" fillId="5" borderId="61" xfId="0" applyNumberFormat="1" applyFont="1" applyFill="1" applyBorder="1" applyAlignment="1">
      <alignment horizontal="center" vertical="center"/>
    </xf>
    <xf numFmtId="1" fontId="12" fillId="9" borderId="64" xfId="0" applyNumberFormat="1" applyFont="1" applyFill="1" applyBorder="1" applyAlignment="1">
      <alignment horizontal="center" vertical="center"/>
    </xf>
    <xf numFmtId="1" fontId="12" fillId="9" borderId="49" xfId="0" applyNumberFormat="1" applyFont="1" applyFill="1" applyBorder="1" applyAlignment="1">
      <alignment horizontal="center" vertical="center"/>
    </xf>
    <xf numFmtId="1" fontId="12" fillId="9" borderId="113" xfId="0" applyNumberFormat="1" applyFont="1" applyFill="1" applyBorder="1" applyAlignment="1">
      <alignment horizontal="center" vertical="center"/>
    </xf>
    <xf numFmtId="1" fontId="12" fillId="9" borderId="105" xfId="0" applyNumberFormat="1" applyFont="1" applyFill="1" applyBorder="1" applyAlignment="1">
      <alignment horizontal="center" vertical="center"/>
    </xf>
    <xf numFmtId="1" fontId="12" fillId="9" borderId="121" xfId="0" applyNumberFormat="1" applyFont="1" applyFill="1" applyBorder="1" applyAlignment="1">
      <alignment horizontal="center" vertical="center"/>
    </xf>
    <xf numFmtId="1" fontId="12" fillId="9" borderId="35" xfId="0" applyNumberFormat="1" applyFont="1" applyFill="1" applyBorder="1" applyAlignment="1">
      <alignment horizontal="center" vertical="center"/>
    </xf>
    <xf numFmtId="1" fontId="12" fillId="9" borderId="153" xfId="0" applyNumberFormat="1" applyFont="1" applyFill="1" applyBorder="1" applyAlignment="1">
      <alignment horizontal="center" vertical="center"/>
    </xf>
    <xf numFmtId="1" fontId="12" fillId="9" borderId="160" xfId="0" applyNumberFormat="1" applyFont="1" applyFill="1" applyBorder="1" applyAlignment="1">
      <alignment horizontal="center" vertical="center"/>
    </xf>
    <xf numFmtId="1" fontId="12" fillId="9" borderId="58" xfId="0" applyNumberFormat="1" applyFont="1" applyFill="1" applyBorder="1" applyAlignment="1">
      <alignment horizontal="center" vertical="center"/>
    </xf>
    <xf numFmtId="0" fontId="3" fillId="2" borderId="150" xfId="0" applyFont="1" applyFill="1" applyBorder="1" applyAlignment="1">
      <alignment horizontal="center" vertical="center" wrapText="1"/>
    </xf>
    <xf numFmtId="0" fontId="3" fillId="2" borderId="151" xfId="0" applyFont="1" applyFill="1" applyBorder="1" applyAlignment="1">
      <alignment horizontal="center" vertical="center" wrapText="1"/>
    </xf>
    <xf numFmtId="0" fontId="3" fillId="2" borderId="191" xfId="0" applyFont="1" applyFill="1" applyBorder="1" applyAlignment="1">
      <alignment horizontal="center" vertical="center" wrapText="1"/>
    </xf>
    <xf numFmtId="9" fontId="13" fillId="2" borderId="73" xfId="2" applyFont="1" applyFill="1" applyBorder="1" applyAlignment="1">
      <alignment horizontal="center" vertical="center"/>
    </xf>
    <xf numFmtId="9" fontId="13" fillId="2" borderId="71" xfId="2" applyFont="1" applyFill="1" applyBorder="1" applyAlignment="1">
      <alignment horizontal="center" vertical="center"/>
    </xf>
    <xf numFmtId="9" fontId="8" fillId="2" borderId="71" xfId="2" applyFont="1" applyFill="1" applyBorder="1" applyAlignment="1">
      <alignment horizontal="center" vertical="center"/>
    </xf>
    <xf numFmtId="9" fontId="8" fillId="2" borderId="36" xfId="2" applyFont="1" applyFill="1" applyBorder="1" applyAlignment="1">
      <alignment horizontal="center" vertical="center"/>
    </xf>
    <xf numFmtId="9" fontId="13" fillId="2" borderId="74" xfId="2" applyFont="1" applyFill="1" applyBorder="1" applyAlignment="1">
      <alignment horizontal="center" vertical="center"/>
    </xf>
    <xf numFmtId="9" fontId="8" fillId="2" borderId="74" xfId="2" applyFont="1" applyFill="1" applyBorder="1" applyAlignment="1">
      <alignment horizontal="center" vertical="center"/>
    </xf>
    <xf numFmtId="9" fontId="8" fillId="2" borderId="75" xfId="2" applyFont="1" applyFill="1" applyBorder="1" applyAlignment="1">
      <alignment horizontal="center" vertical="center"/>
    </xf>
    <xf numFmtId="9" fontId="13" fillId="2" borderId="64" xfId="2" applyFont="1" applyFill="1" applyBorder="1" applyAlignment="1">
      <alignment horizontal="center" vertical="center"/>
    </xf>
    <xf numFmtId="9" fontId="13" fillId="2" borderId="65" xfId="2" applyFont="1" applyFill="1" applyBorder="1" applyAlignment="1">
      <alignment horizontal="center" vertical="center"/>
    </xf>
    <xf numFmtId="9" fontId="3" fillId="2" borderId="84" xfId="2" applyFont="1" applyFill="1" applyBorder="1" applyAlignment="1">
      <alignment horizontal="center" vertical="center"/>
    </xf>
    <xf numFmtId="9" fontId="3" fillId="2" borderId="78" xfId="2" applyFont="1" applyFill="1" applyBorder="1" applyAlignment="1">
      <alignment horizontal="center" vertical="center"/>
    </xf>
    <xf numFmtId="1" fontId="27" fillId="5" borderId="74" xfId="0" applyNumberFormat="1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" fontId="3" fillId="9" borderId="192" xfId="0" applyNumberFormat="1" applyFont="1" applyFill="1" applyBorder="1" applyAlignment="1">
      <alignment horizontal="center" vertical="center"/>
    </xf>
    <xf numFmtId="0" fontId="7" fillId="6" borderId="193" xfId="0" applyFont="1" applyFill="1" applyBorder="1" applyAlignment="1">
      <alignment horizontal="center" vertical="center"/>
    </xf>
    <xf numFmtId="1" fontId="9" fillId="9" borderId="194" xfId="0" applyNumberFormat="1" applyFont="1" applyFill="1" applyBorder="1" applyAlignment="1">
      <alignment horizontal="center" vertical="center"/>
    </xf>
    <xf numFmtId="9" fontId="29" fillId="2" borderId="19" xfId="2" applyFont="1" applyFill="1" applyBorder="1" applyAlignment="1">
      <alignment horizontal="center" vertical="center"/>
    </xf>
    <xf numFmtId="0" fontId="12" fillId="0" borderId="195" xfId="0" applyFont="1" applyFill="1" applyBorder="1" applyAlignment="1">
      <alignment horizontal="center" vertical="center" wrapText="1"/>
    </xf>
    <xf numFmtId="0" fontId="12" fillId="0" borderId="196" xfId="0" applyFont="1" applyFill="1" applyBorder="1" applyAlignment="1">
      <alignment horizontal="center" vertical="center" wrapText="1"/>
    </xf>
    <xf numFmtId="0" fontId="12" fillId="0" borderId="197" xfId="0" applyFont="1" applyFill="1" applyBorder="1" applyAlignment="1">
      <alignment horizontal="center" vertical="center" wrapText="1"/>
    </xf>
    <xf numFmtId="0" fontId="12" fillId="0" borderId="198" xfId="0" applyFont="1" applyFill="1" applyBorder="1" applyAlignment="1">
      <alignment horizontal="center" vertical="center" wrapText="1"/>
    </xf>
    <xf numFmtId="0" fontId="12" fillId="0" borderId="199" xfId="0" applyFont="1" applyFill="1" applyBorder="1" applyAlignment="1">
      <alignment horizontal="center" vertical="center" wrapText="1"/>
    </xf>
    <xf numFmtId="0" fontId="12" fillId="0" borderId="92" xfId="0" applyFont="1" applyFill="1" applyBorder="1" applyAlignment="1">
      <alignment horizontal="center" vertical="center" wrapText="1"/>
    </xf>
    <xf numFmtId="0" fontId="12" fillId="0" borderId="200" xfId="0" applyFont="1" applyFill="1" applyBorder="1" applyAlignment="1">
      <alignment horizontal="center" vertical="center" wrapText="1"/>
    </xf>
    <xf numFmtId="0" fontId="12" fillId="0" borderId="201" xfId="0" applyFont="1" applyFill="1" applyBorder="1" applyAlignment="1">
      <alignment horizontal="center" vertical="center" wrapText="1"/>
    </xf>
    <xf numFmtId="0" fontId="12" fillId="0" borderId="202" xfId="0" applyFont="1" applyFill="1" applyBorder="1" applyAlignment="1">
      <alignment horizontal="center" vertical="center" wrapText="1"/>
    </xf>
    <xf numFmtId="0" fontId="12" fillId="0" borderId="20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12" xfId="0" applyFont="1" applyFill="1" applyBorder="1" applyAlignment="1">
      <alignment horizontal="center" vertical="center" wrapText="1"/>
    </xf>
    <xf numFmtId="0" fontId="12" fillId="0" borderId="104" xfId="0" applyFont="1" applyFill="1" applyBorder="1" applyAlignment="1">
      <alignment horizontal="center" vertical="center" wrapText="1"/>
    </xf>
    <xf numFmtId="0" fontId="12" fillId="0" borderId="120" xfId="0" applyFont="1" applyFill="1" applyBorder="1" applyAlignment="1">
      <alignment horizontal="center" vertical="center" wrapText="1"/>
    </xf>
    <xf numFmtId="0" fontId="12" fillId="0" borderId="81" xfId="0" applyFont="1" applyFill="1" applyBorder="1" applyAlignment="1">
      <alignment horizontal="center" vertical="center" wrapText="1"/>
    </xf>
    <xf numFmtId="0" fontId="12" fillId="0" borderId="156" xfId="0" applyFont="1" applyFill="1" applyBorder="1" applyAlignment="1">
      <alignment horizontal="center" vertical="center" wrapText="1"/>
    </xf>
    <xf numFmtId="0" fontId="12" fillId="0" borderId="149" xfId="0" applyFont="1" applyFill="1" applyBorder="1" applyAlignment="1">
      <alignment horizontal="center" vertical="center" wrapText="1"/>
    </xf>
    <xf numFmtId="0" fontId="12" fillId="0" borderId="204" xfId="0" applyFont="1" applyFill="1" applyBorder="1" applyAlignment="1">
      <alignment horizontal="center" vertical="center" wrapText="1"/>
    </xf>
    <xf numFmtId="0" fontId="12" fillId="0" borderId="205" xfId="0" applyFont="1" applyFill="1" applyBorder="1" applyAlignment="1">
      <alignment horizontal="center" vertical="center" wrapText="1"/>
    </xf>
    <xf numFmtId="165" fontId="5" fillId="2" borderId="27" xfId="0" applyNumberFormat="1" applyFont="1" applyFill="1" applyBorder="1" applyAlignment="1">
      <alignment vertical="center" wrapText="1"/>
    </xf>
    <xf numFmtId="165" fontId="5" fillId="2" borderId="22" xfId="0" applyNumberFormat="1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6" fillId="2" borderId="73" xfId="0" applyFont="1" applyFill="1" applyBorder="1" applyAlignment="1">
      <alignment horizontal="center" vertical="center" wrapText="1"/>
    </xf>
    <xf numFmtId="0" fontId="6" fillId="2" borderId="7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vertical="center" wrapText="1"/>
    </xf>
    <xf numFmtId="0" fontId="6" fillId="2" borderId="76" xfId="0" applyFont="1" applyFill="1" applyBorder="1" applyAlignment="1">
      <alignment horizontal="center" vertical="center" wrapText="1"/>
    </xf>
    <xf numFmtId="10" fontId="5" fillId="2" borderId="24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13" fillId="3" borderId="128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12" fillId="3" borderId="116" xfId="0" applyFont="1" applyFill="1" applyBorder="1" applyAlignment="1">
      <alignment horizontal="center" vertical="center"/>
    </xf>
    <xf numFmtId="0" fontId="13" fillId="3" borderId="108" xfId="0" applyFont="1" applyFill="1" applyBorder="1" applyAlignment="1">
      <alignment horizontal="center" vertical="center"/>
    </xf>
    <xf numFmtId="0" fontId="13" fillId="3" borderId="124" xfId="0" applyFont="1" applyFill="1" applyBorder="1" applyAlignment="1">
      <alignment horizontal="center" vertical="center"/>
    </xf>
    <xf numFmtId="0" fontId="13" fillId="3" borderId="82" xfId="0" applyFont="1" applyFill="1" applyBorder="1" applyAlignment="1">
      <alignment horizontal="center" vertical="center"/>
    </xf>
    <xf numFmtId="0" fontId="13" fillId="3" borderId="171" xfId="0" applyFont="1" applyFill="1" applyBorder="1" applyAlignment="1">
      <alignment horizontal="center" vertical="center"/>
    </xf>
    <xf numFmtId="0" fontId="13" fillId="3" borderId="163" xfId="0" applyFont="1" applyFill="1" applyBorder="1" applyAlignment="1">
      <alignment horizontal="center" vertical="center"/>
    </xf>
    <xf numFmtId="0" fontId="12" fillId="3" borderId="82" xfId="0" applyFont="1" applyFill="1" applyBorder="1" applyAlignment="1">
      <alignment horizontal="center" vertical="center"/>
    </xf>
    <xf numFmtId="0" fontId="13" fillId="3" borderId="116" xfId="0" applyFont="1" applyFill="1" applyBorder="1" applyAlignment="1">
      <alignment horizontal="center" vertical="center"/>
    </xf>
    <xf numFmtId="0" fontId="12" fillId="3" borderId="97" xfId="0" applyFont="1" applyFill="1" applyBorder="1" applyAlignment="1">
      <alignment horizontal="center" vertical="center"/>
    </xf>
    <xf numFmtId="0" fontId="18" fillId="3" borderId="113" xfId="0" applyFont="1" applyFill="1" applyBorder="1" applyAlignment="1">
      <alignment horizontal="center" vertical="center"/>
    </xf>
    <xf numFmtId="0" fontId="14" fillId="3" borderId="153" xfId="0" applyFont="1" applyFill="1" applyBorder="1" applyAlignment="1">
      <alignment horizontal="center" vertical="center"/>
    </xf>
    <xf numFmtId="0" fontId="14" fillId="3" borderId="160" xfId="0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 vertical="center"/>
    </xf>
    <xf numFmtId="0" fontId="14" fillId="3" borderId="105" xfId="0" applyFont="1" applyFill="1" applyBorder="1" applyAlignment="1">
      <alignment horizontal="center" vertical="center"/>
    </xf>
    <xf numFmtId="0" fontId="14" fillId="3" borderId="121" xfId="0" applyFont="1" applyFill="1" applyBorder="1" applyAlignment="1">
      <alignment horizontal="center" vertical="center"/>
    </xf>
    <xf numFmtId="0" fontId="13" fillId="3" borderId="129" xfId="0" applyFont="1" applyFill="1" applyBorder="1" applyAlignment="1">
      <alignment horizontal="center" vertical="center"/>
    </xf>
    <xf numFmtId="0" fontId="12" fillId="3" borderId="117" xfId="0" applyFont="1" applyFill="1" applyBorder="1" applyAlignment="1">
      <alignment horizontal="center" vertical="center"/>
    </xf>
    <xf numFmtId="0" fontId="13" fillId="3" borderId="172" xfId="0" applyFont="1" applyFill="1" applyBorder="1" applyAlignment="1">
      <alignment horizontal="center" vertical="center"/>
    </xf>
    <xf numFmtId="0" fontId="7" fillId="2" borderId="144" xfId="0" applyFont="1" applyFill="1" applyBorder="1" applyAlignment="1">
      <alignment horizontal="center" vertical="center"/>
    </xf>
    <xf numFmtId="1" fontId="12" fillId="9" borderId="60" xfId="0" applyNumberFormat="1" applyFont="1" applyFill="1" applyBorder="1" applyAlignment="1">
      <alignment horizontal="center" vertical="center"/>
    </xf>
    <xf numFmtId="0" fontId="3" fillId="6" borderId="209" xfId="0" applyFont="1" applyFill="1" applyBorder="1" applyAlignment="1">
      <alignment horizontal="center" vertical="center" wrapText="1"/>
    </xf>
    <xf numFmtId="1" fontId="13" fillId="4" borderId="209" xfId="0" applyNumberFormat="1" applyFont="1" applyFill="1" applyBorder="1" applyAlignment="1">
      <alignment horizontal="center" vertical="center"/>
    </xf>
    <xf numFmtId="0" fontId="13" fillId="4" borderId="209" xfId="0" applyFont="1" applyFill="1" applyBorder="1" applyAlignment="1">
      <alignment horizontal="center" vertical="center" wrapText="1"/>
    </xf>
    <xf numFmtId="0" fontId="13" fillId="4" borderId="59" xfId="0" applyFont="1" applyFill="1" applyBorder="1" applyAlignment="1">
      <alignment horizontal="center" vertical="center" wrapText="1"/>
    </xf>
    <xf numFmtId="1" fontId="3" fillId="4" borderId="204" xfId="0" applyNumberFormat="1" applyFont="1" applyFill="1" applyBorder="1" applyAlignment="1">
      <alignment horizontal="center" vertical="center"/>
    </xf>
    <xf numFmtId="1" fontId="13" fillId="5" borderId="209" xfId="0" applyNumberFormat="1" applyFont="1" applyFill="1" applyBorder="1" applyAlignment="1">
      <alignment horizontal="center" vertical="center"/>
    </xf>
    <xf numFmtId="1" fontId="27" fillId="5" borderId="209" xfId="0" applyNumberFormat="1" applyFont="1" applyFill="1" applyBorder="1" applyAlignment="1">
      <alignment horizontal="center" vertical="center"/>
    </xf>
    <xf numFmtId="1" fontId="3" fillId="5" borderId="209" xfId="0" applyNumberFormat="1" applyFont="1" applyFill="1" applyBorder="1" applyAlignment="1">
      <alignment horizontal="center" vertical="center"/>
    </xf>
    <xf numFmtId="1" fontId="3" fillId="5" borderId="210" xfId="0" applyNumberFormat="1" applyFont="1" applyFill="1" applyBorder="1" applyAlignment="1">
      <alignment horizontal="center" vertical="center"/>
    </xf>
    <xf numFmtId="1" fontId="3" fillId="5" borderId="204" xfId="0" applyNumberFormat="1" applyFont="1" applyFill="1" applyBorder="1" applyAlignment="1">
      <alignment horizontal="center" vertical="center"/>
    </xf>
    <xf numFmtId="0" fontId="13" fillId="2" borderId="182" xfId="0" applyFont="1" applyFill="1" applyBorder="1" applyAlignment="1">
      <alignment horizontal="center" vertical="center"/>
    </xf>
    <xf numFmtId="1" fontId="13" fillId="2" borderId="209" xfId="0" applyNumberFormat="1" applyFont="1" applyFill="1" applyBorder="1" applyAlignment="1">
      <alignment horizontal="center" vertical="center"/>
    </xf>
    <xf numFmtId="1" fontId="13" fillId="2" borderId="210" xfId="0" applyNumberFormat="1" applyFont="1" applyFill="1" applyBorder="1" applyAlignment="1">
      <alignment horizontal="center" vertical="center"/>
    </xf>
    <xf numFmtId="1" fontId="3" fillId="2" borderId="204" xfId="0" applyNumberFormat="1" applyFont="1" applyFill="1" applyBorder="1" applyAlignment="1">
      <alignment horizontal="center" vertical="center"/>
    </xf>
    <xf numFmtId="1" fontId="13" fillId="2" borderId="182" xfId="0" applyNumberFormat="1" applyFont="1" applyFill="1" applyBorder="1" applyAlignment="1">
      <alignment horizontal="center" vertical="center"/>
    </xf>
    <xf numFmtId="1" fontId="3" fillId="11" borderId="60" xfId="0" applyNumberFormat="1" applyFont="1" applyFill="1" applyBorder="1" applyAlignment="1">
      <alignment horizontal="center" vertical="center"/>
    </xf>
    <xf numFmtId="1" fontId="3" fillId="11" borderId="209" xfId="0" applyNumberFormat="1" applyFont="1" applyFill="1" applyBorder="1" applyAlignment="1">
      <alignment horizontal="center" vertical="center"/>
    </xf>
    <xf numFmtId="1" fontId="3" fillId="11" borderId="59" xfId="0" applyNumberFormat="1" applyFont="1" applyFill="1" applyBorder="1" applyAlignment="1">
      <alignment horizontal="center" vertical="center"/>
    </xf>
    <xf numFmtId="1" fontId="27" fillId="0" borderId="211" xfId="0" applyNumberFormat="1" applyFont="1" applyFill="1" applyBorder="1" applyAlignment="1">
      <alignment horizontal="center" vertical="center"/>
    </xf>
    <xf numFmtId="1" fontId="27" fillId="0" borderId="212" xfId="0" applyNumberFormat="1" applyFont="1" applyFill="1" applyBorder="1" applyAlignment="1">
      <alignment horizontal="center" vertical="center"/>
    </xf>
    <xf numFmtId="1" fontId="3" fillId="6" borderId="204" xfId="0" applyNumberFormat="1" applyFont="1" applyFill="1" applyBorder="1" applyAlignment="1">
      <alignment horizontal="center" vertical="center"/>
    </xf>
    <xf numFmtId="1" fontId="13" fillId="6" borderId="182" xfId="0" applyNumberFormat="1" applyFont="1" applyFill="1" applyBorder="1" applyAlignment="1">
      <alignment horizontal="center" vertical="center"/>
    </xf>
    <xf numFmtId="1" fontId="13" fillId="6" borderId="209" xfId="0" applyNumberFormat="1" applyFont="1" applyFill="1" applyBorder="1" applyAlignment="1">
      <alignment horizontal="center" vertical="center"/>
    </xf>
    <xf numFmtId="1" fontId="13" fillId="6" borderId="210" xfId="0" applyNumberFormat="1" applyFont="1" applyFill="1" applyBorder="1" applyAlignment="1">
      <alignment horizontal="center" vertical="center"/>
    </xf>
    <xf numFmtId="1" fontId="13" fillId="7" borderId="182" xfId="0" applyNumberFormat="1" applyFont="1" applyFill="1" applyBorder="1" applyAlignment="1">
      <alignment horizontal="center" vertical="center"/>
    </xf>
    <xf numFmtId="1" fontId="13" fillId="7" borderId="209" xfId="0" applyNumberFormat="1" applyFont="1" applyFill="1" applyBorder="1" applyAlignment="1">
      <alignment horizontal="center" vertical="center"/>
    </xf>
    <xf numFmtId="1" fontId="13" fillId="7" borderId="210" xfId="0" applyNumberFormat="1" applyFont="1" applyFill="1" applyBorder="1" applyAlignment="1">
      <alignment horizontal="center" vertical="center"/>
    </xf>
    <xf numFmtId="1" fontId="3" fillId="7" borderId="204" xfId="0" applyNumberFormat="1" applyFont="1" applyFill="1" applyBorder="1" applyAlignment="1">
      <alignment horizontal="center" vertical="center"/>
    </xf>
    <xf numFmtId="1" fontId="11" fillId="12" borderId="60" xfId="0" applyNumberFormat="1" applyFont="1" applyFill="1" applyBorder="1" applyAlignment="1">
      <alignment horizontal="center" vertical="center"/>
    </xf>
    <xf numFmtId="1" fontId="11" fillId="12" borderId="209" xfId="0" applyNumberFormat="1" applyFont="1" applyFill="1" applyBorder="1" applyAlignment="1">
      <alignment horizontal="center" vertical="center"/>
    </xf>
    <xf numFmtId="1" fontId="11" fillId="12" borderId="59" xfId="0" applyNumberFormat="1" applyFont="1" applyFill="1" applyBorder="1" applyAlignment="1">
      <alignment horizontal="center" vertical="center"/>
    </xf>
    <xf numFmtId="1" fontId="3" fillId="12" borderId="213" xfId="0" applyNumberFormat="1" applyFont="1" applyFill="1" applyBorder="1" applyAlignment="1">
      <alignment horizontal="center" vertical="center"/>
    </xf>
    <xf numFmtId="164" fontId="3" fillId="2" borderId="204" xfId="0" applyNumberFormat="1" applyFont="1" applyFill="1" applyBorder="1" applyAlignment="1">
      <alignment horizontal="center" vertical="center"/>
    </xf>
    <xf numFmtId="165" fontId="13" fillId="2" borderId="60" xfId="2" applyNumberFormat="1" applyFont="1" applyFill="1" applyBorder="1" applyAlignment="1">
      <alignment horizontal="center" vertical="center"/>
    </xf>
    <xf numFmtId="165" fontId="13" fillId="2" borderId="209" xfId="2" applyNumberFormat="1" applyFont="1" applyFill="1" applyBorder="1" applyAlignment="1">
      <alignment horizontal="center" vertical="center"/>
    </xf>
    <xf numFmtId="165" fontId="27" fillId="2" borderId="209" xfId="0" applyNumberFormat="1" applyFont="1" applyFill="1" applyBorder="1" applyAlignment="1">
      <alignment horizontal="center" vertical="center"/>
    </xf>
    <xf numFmtId="165" fontId="3" fillId="2" borderId="209" xfId="0" applyNumberFormat="1" applyFont="1" applyFill="1" applyBorder="1" applyAlignment="1">
      <alignment horizontal="center" vertical="center"/>
    </xf>
    <xf numFmtId="165" fontId="3" fillId="2" borderId="59" xfId="0" applyNumberFormat="1" applyFont="1" applyFill="1" applyBorder="1" applyAlignment="1">
      <alignment horizontal="center" vertical="center"/>
    </xf>
    <xf numFmtId="9" fontId="11" fillId="2" borderId="204" xfId="2" applyFont="1" applyFill="1" applyBorder="1" applyAlignment="1">
      <alignment horizontal="center" vertical="center"/>
    </xf>
    <xf numFmtId="1" fontId="3" fillId="13" borderId="60" xfId="0" applyNumberFormat="1" applyFont="1" applyFill="1" applyBorder="1" applyAlignment="1">
      <alignment horizontal="center" vertical="center"/>
    </xf>
    <xf numFmtId="1" fontId="3" fillId="13" borderId="59" xfId="0" applyNumberFormat="1" applyFont="1" applyFill="1" applyBorder="1" applyAlignment="1">
      <alignment horizontal="center" vertical="center"/>
    </xf>
    <xf numFmtId="0" fontId="13" fillId="3" borderId="2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72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wrapText="1"/>
    </xf>
    <xf numFmtId="0" fontId="3" fillId="7" borderId="43" xfId="0" applyFont="1" applyFill="1" applyBorder="1" applyAlignment="1">
      <alignment horizontal="center" vertical="center" wrapText="1"/>
    </xf>
    <xf numFmtId="0" fontId="3" fillId="7" borderId="44" xfId="0" applyFont="1" applyFill="1" applyBorder="1" applyAlignment="1">
      <alignment horizontal="center" vertical="center" wrapText="1"/>
    </xf>
    <xf numFmtId="0" fontId="7" fillId="11" borderId="22" xfId="0" applyFont="1" applyFill="1" applyBorder="1" applyAlignment="1">
      <alignment horizontal="center" vertical="center" wrapText="1"/>
    </xf>
    <xf numFmtId="0" fontId="7" fillId="11" borderId="39" xfId="0" applyFont="1" applyFill="1" applyBorder="1" applyAlignment="1">
      <alignment horizontal="center" vertical="center" wrapText="1"/>
    </xf>
    <xf numFmtId="0" fontId="7" fillId="11" borderId="74" xfId="0" applyFont="1" applyFill="1" applyBorder="1" applyAlignment="1">
      <alignment horizontal="center" vertical="center" wrapText="1"/>
    </xf>
    <xf numFmtId="0" fontId="8" fillId="11" borderId="23" xfId="0" applyFont="1" applyFill="1" applyBorder="1" applyAlignment="1">
      <alignment horizontal="center" vertical="center" wrapText="1"/>
    </xf>
    <xf numFmtId="0" fontId="8" fillId="11" borderId="40" xfId="0" applyFont="1" applyFill="1" applyBorder="1" applyAlignment="1">
      <alignment horizontal="center" vertical="center" wrapText="1"/>
    </xf>
    <xf numFmtId="0" fontId="8" fillId="11" borderId="75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3" fillId="6" borderId="48" xfId="0" applyFont="1" applyFill="1" applyBorder="1" applyAlignment="1">
      <alignment horizontal="center" vertical="center" wrapText="1"/>
    </xf>
    <xf numFmtId="0" fontId="3" fillId="6" borderId="46" xfId="0" applyFont="1" applyFill="1" applyBorder="1" applyAlignment="1">
      <alignment horizontal="center" vertical="center" wrapText="1"/>
    </xf>
    <xf numFmtId="0" fontId="3" fillId="6" borderId="50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47" xfId="0" applyFont="1" applyFill="1" applyBorder="1" applyAlignment="1">
      <alignment horizontal="center" vertical="center" wrapText="1"/>
    </xf>
    <xf numFmtId="0" fontId="7" fillId="11" borderId="27" xfId="0" applyFont="1" applyFill="1" applyBorder="1" applyAlignment="1">
      <alignment horizontal="center" vertical="center" wrapText="1"/>
    </xf>
    <xf numFmtId="0" fontId="7" fillId="11" borderId="49" xfId="0" applyFont="1" applyFill="1" applyBorder="1" applyAlignment="1">
      <alignment horizontal="center" vertical="center" wrapText="1"/>
    </xf>
    <xf numFmtId="0" fontId="7" fillId="11" borderId="73" xfId="0" applyFont="1" applyFill="1" applyBorder="1" applyAlignment="1">
      <alignment horizontal="center" vertical="center" wrapText="1"/>
    </xf>
    <xf numFmtId="0" fontId="3" fillId="12" borderId="22" xfId="0" applyFont="1" applyFill="1" applyBorder="1" applyAlignment="1">
      <alignment horizontal="center" vertical="center" textRotation="90" wrapText="1"/>
    </xf>
    <xf numFmtId="0" fontId="3" fillId="12" borderId="39" xfId="0" applyFont="1" applyFill="1" applyBorder="1" applyAlignment="1">
      <alignment horizontal="center" vertical="center" textRotation="90" wrapText="1"/>
    </xf>
    <xf numFmtId="0" fontId="3" fillId="12" borderId="74" xfId="0" applyFont="1" applyFill="1" applyBorder="1" applyAlignment="1">
      <alignment horizontal="center" vertical="center" textRotation="90" wrapText="1"/>
    </xf>
    <xf numFmtId="0" fontId="3" fillId="12" borderId="23" xfId="0" applyFont="1" applyFill="1" applyBorder="1" applyAlignment="1">
      <alignment horizontal="center" vertical="center" textRotation="90" wrapText="1"/>
    </xf>
    <xf numFmtId="0" fontId="3" fillId="12" borderId="40" xfId="0" applyFont="1" applyFill="1" applyBorder="1" applyAlignment="1">
      <alignment horizontal="center" vertical="center" textRotation="90" wrapText="1"/>
    </xf>
    <xf numFmtId="0" fontId="3" fillId="12" borderId="75" xfId="0" applyFont="1" applyFill="1" applyBorder="1" applyAlignment="1">
      <alignment horizontal="center" vertical="center" textRotation="90" wrapText="1"/>
    </xf>
    <xf numFmtId="0" fontId="3" fillId="12" borderId="34" xfId="0" applyFont="1" applyFill="1" applyBorder="1" applyAlignment="1">
      <alignment horizontal="center" vertical="center" wrapText="1"/>
    </xf>
    <xf numFmtId="0" fontId="3" fillId="12" borderId="53" xfId="0" applyFont="1" applyFill="1" applyBorder="1" applyAlignment="1">
      <alignment horizontal="center" vertical="center" wrapText="1"/>
    </xf>
    <xf numFmtId="0" fontId="3" fillId="12" borderId="78" xfId="0" applyFont="1" applyFill="1" applyBorder="1" applyAlignment="1">
      <alignment horizontal="center" vertical="center" wrapText="1"/>
    </xf>
    <xf numFmtId="0" fontId="9" fillId="7" borderId="29" xfId="0" applyFont="1" applyFill="1" applyBorder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9" fillId="7" borderId="42" xfId="0" applyFont="1" applyFill="1" applyBorder="1" applyAlignment="1">
      <alignment horizontal="center" vertical="center" wrapText="1"/>
    </xf>
    <xf numFmtId="0" fontId="9" fillId="7" borderId="43" xfId="0" applyFont="1" applyFill="1" applyBorder="1" applyAlignment="1">
      <alignment horizontal="center" vertical="center" wrapText="1"/>
    </xf>
    <xf numFmtId="0" fontId="9" fillId="7" borderId="4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206" xfId="0" applyFont="1" applyFill="1" applyBorder="1" applyAlignment="1">
      <alignment horizontal="center" vertical="center" wrapText="1"/>
    </xf>
    <xf numFmtId="0" fontId="3" fillId="2" borderId="207" xfId="0" applyFont="1" applyFill="1" applyBorder="1" applyAlignment="1">
      <alignment horizontal="center" vertical="center" wrapText="1"/>
    </xf>
    <xf numFmtId="0" fontId="3" fillId="2" borderId="20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2" fillId="2" borderId="140" xfId="0" applyFont="1" applyFill="1" applyBorder="1" applyAlignment="1">
      <alignment horizontal="center" vertical="center" wrapText="1"/>
    </xf>
    <xf numFmtId="0" fontId="2" fillId="2" borderId="141" xfId="0" applyFont="1" applyFill="1" applyBorder="1" applyAlignment="1">
      <alignment horizontal="center" vertical="center" wrapText="1"/>
    </xf>
    <xf numFmtId="0" fontId="2" fillId="2" borderId="14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2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9" borderId="57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textRotation="90" wrapText="1"/>
    </xf>
    <xf numFmtId="0" fontId="9" fillId="9" borderId="38" xfId="0" applyFont="1" applyFill="1" applyBorder="1" applyAlignment="1">
      <alignment horizontal="center" vertical="center" textRotation="90" wrapText="1"/>
    </xf>
    <xf numFmtId="0" fontId="9" fillId="9" borderId="58" xfId="0" applyFont="1" applyFill="1" applyBorder="1" applyAlignment="1">
      <alignment horizontal="center" vertical="center" textRotation="90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center" vertical="center" wrapText="1"/>
    </xf>
    <xf numFmtId="0" fontId="4" fillId="10" borderId="57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textRotation="90" wrapText="1"/>
    </xf>
    <xf numFmtId="0" fontId="3" fillId="6" borderId="39" xfId="0" applyFont="1" applyFill="1" applyBorder="1" applyAlignment="1">
      <alignment horizontal="center" vertical="center" textRotation="90" wrapText="1"/>
    </xf>
    <xf numFmtId="0" fontId="3" fillId="6" borderId="74" xfId="0" applyFont="1" applyFill="1" applyBorder="1" applyAlignment="1">
      <alignment horizontal="center" vertical="center" textRotation="90" wrapText="1"/>
    </xf>
    <xf numFmtId="0" fontId="3" fillId="4" borderId="22" xfId="0" applyFont="1" applyFill="1" applyBorder="1" applyAlignment="1">
      <alignment horizontal="center" vertical="center" textRotation="90" wrapText="1"/>
    </xf>
    <xf numFmtId="0" fontId="3" fillId="4" borderId="39" xfId="0" applyFont="1" applyFill="1" applyBorder="1" applyAlignment="1">
      <alignment horizontal="center" vertical="center" textRotation="90" wrapText="1"/>
    </xf>
    <xf numFmtId="0" fontId="3" fillId="4" borderId="74" xfId="0" applyFont="1" applyFill="1" applyBorder="1" applyAlignment="1">
      <alignment horizontal="center" vertical="center" textRotation="90" wrapText="1"/>
    </xf>
    <xf numFmtId="0" fontId="3" fillId="4" borderId="32" xfId="0" applyFont="1" applyFill="1" applyBorder="1" applyAlignment="1">
      <alignment horizontal="center" vertical="center" textRotation="90" wrapText="1"/>
    </xf>
    <xf numFmtId="0" fontId="3" fillId="4" borderId="51" xfId="0" applyFont="1" applyFill="1" applyBorder="1" applyAlignment="1">
      <alignment horizontal="center" vertical="center" textRotation="90" wrapText="1"/>
    </xf>
    <xf numFmtId="0" fontId="3" fillId="4" borderId="61" xfId="0" applyFont="1" applyFill="1" applyBorder="1" applyAlignment="1">
      <alignment horizontal="center" vertical="center" textRotation="90" wrapText="1"/>
    </xf>
    <xf numFmtId="0" fontId="3" fillId="4" borderId="33" xfId="0" applyFont="1" applyFill="1" applyBorder="1" applyAlignment="1">
      <alignment horizontal="center" vertical="center" textRotation="90" wrapText="1"/>
    </xf>
    <xf numFmtId="0" fontId="3" fillId="4" borderId="52" xfId="0" applyFont="1" applyFill="1" applyBorder="1" applyAlignment="1">
      <alignment horizontal="center" vertical="center" textRotation="90" wrapText="1"/>
    </xf>
    <xf numFmtId="0" fontId="3" fillId="4" borderId="62" xfId="0" applyFont="1" applyFill="1" applyBorder="1" applyAlignment="1">
      <alignment horizontal="center" vertical="center" textRotation="90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7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0" fontId="4" fillId="12" borderId="11" xfId="0" applyFont="1" applyFill="1" applyBorder="1" applyAlignment="1">
      <alignment horizontal="center" vertical="center" wrapText="1"/>
    </xf>
    <xf numFmtId="0" fontId="4" fillId="12" borderId="181" xfId="0" applyFont="1" applyFill="1" applyBorder="1" applyAlignment="1">
      <alignment horizontal="center" vertical="center" wrapText="1"/>
    </xf>
    <xf numFmtId="0" fontId="4" fillId="13" borderId="13" xfId="0" applyFont="1" applyFill="1" applyBorder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12" borderId="21" xfId="0" applyFont="1" applyFill="1" applyBorder="1" applyAlignment="1">
      <alignment horizontal="center" vertical="center" textRotation="90" wrapText="1"/>
    </xf>
    <xf numFmtId="0" fontId="3" fillId="12" borderId="38" xfId="0" applyFont="1" applyFill="1" applyBorder="1" applyAlignment="1">
      <alignment horizontal="center" vertical="center" textRotation="90" wrapText="1"/>
    </xf>
    <xf numFmtId="0" fontId="3" fillId="12" borderId="58" xfId="0" applyFont="1" applyFill="1" applyBorder="1" applyAlignment="1">
      <alignment horizontal="center" vertical="center" textRotation="90" wrapText="1"/>
    </xf>
    <xf numFmtId="0" fontId="6" fillId="3" borderId="40" xfId="0" applyFont="1" applyFill="1" applyBorder="1" applyAlignment="1">
      <alignment horizontal="center" vertical="center" textRotation="90" wrapText="1"/>
    </xf>
    <xf numFmtId="0" fontId="6" fillId="3" borderId="75" xfId="0" applyFont="1" applyFill="1" applyBorder="1" applyAlignment="1">
      <alignment horizontal="center" vertical="center" textRotation="90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72" xfId="0" applyFont="1" applyFill="1" applyBorder="1" applyAlignment="1">
      <alignment horizontal="center" vertical="center" wrapText="1"/>
    </xf>
    <xf numFmtId="0" fontId="10" fillId="13" borderId="78" xfId="0" applyFont="1" applyFill="1" applyBorder="1" applyAlignment="1">
      <alignment horizontal="center" vertical="center" wrapText="1"/>
    </xf>
    <xf numFmtId="0" fontId="10" fillId="13" borderId="79" xfId="0" applyFont="1" applyFill="1" applyBorder="1" applyAlignment="1">
      <alignment horizontal="center" vertical="center" wrapText="1"/>
    </xf>
    <xf numFmtId="0" fontId="6" fillId="13" borderId="21" xfId="0" applyFont="1" applyFill="1" applyBorder="1" applyAlignment="1">
      <alignment horizontal="center" vertical="center" wrapText="1"/>
    </xf>
    <xf numFmtId="0" fontId="6" fillId="13" borderId="35" xfId="0" applyFont="1" applyFill="1" applyBorder="1" applyAlignment="1">
      <alignment horizontal="center" vertical="center" wrapText="1"/>
    </xf>
    <xf numFmtId="0" fontId="6" fillId="13" borderId="33" xfId="0" applyFont="1" applyFill="1" applyBorder="1" applyAlignment="1">
      <alignment horizontal="center" vertical="center" wrapText="1"/>
    </xf>
    <xf numFmtId="0" fontId="6" fillId="13" borderId="36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textRotation="90" wrapText="1"/>
    </xf>
    <xf numFmtId="0" fontId="6" fillId="3" borderId="73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6" fillId="3" borderId="70" xfId="0" applyFont="1" applyFill="1" applyBorder="1" applyAlignment="1">
      <alignment horizontal="center" vertical="center" textRotation="90" wrapText="1"/>
    </xf>
    <xf numFmtId="0" fontId="6" fillId="3" borderId="77" xfId="0" applyFont="1" applyFill="1" applyBorder="1" applyAlignment="1">
      <alignment horizontal="center" vertical="center" textRotation="90" wrapText="1"/>
    </xf>
    <xf numFmtId="0" fontId="6" fillId="3" borderId="69" xfId="0" applyFont="1" applyFill="1" applyBorder="1" applyAlignment="1">
      <alignment horizontal="center" vertical="center" textRotation="90" wrapText="1"/>
    </xf>
    <xf numFmtId="0" fontId="6" fillId="3" borderId="76" xfId="0" applyFont="1" applyFill="1" applyBorder="1" applyAlignment="1">
      <alignment horizontal="center" vertical="center" textRotation="90" wrapText="1"/>
    </xf>
    <xf numFmtId="0" fontId="31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6" fillId="3" borderId="54" xfId="0" applyFont="1" applyFill="1" applyBorder="1" applyAlignment="1">
      <alignment horizontal="center" vertical="center" textRotation="90" wrapText="1"/>
    </xf>
    <xf numFmtId="0" fontId="6" fillId="3" borderId="80" xfId="0" applyFont="1" applyFill="1" applyBorder="1" applyAlignment="1">
      <alignment horizontal="center" vertical="center" textRotation="90" wrapText="1"/>
    </xf>
    <xf numFmtId="0" fontId="3" fillId="3" borderId="3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1" fillId="2" borderId="9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7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" fillId="3" borderId="74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75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73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textRotation="90" wrapText="1"/>
    </xf>
    <xf numFmtId="0" fontId="3" fillId="8" borderId="38" xfId="0" applyFont="1" applyFill="1" applyBorder="1" applyAlignment="1">
      <alignment horizontal="center" vertical="center" textRotation="90" wrapText="1"/>
    </xf>
    <xf numFmtId="0" fontId="3" fillId="8" borderId="58" xfId="0" applyFont="1" applyFill="1" applyBorder="1" applyAlignment="1">
      <alignment horizontal="center" vertical="center" textRotation="90" wrapText="1"/>
    </xf>
    <xf numFmtId="0" fontId="3" fillId="8" borderId="22" xfId="0" applyFont="1" applyFill="1" applyBorder="1" applyAlignment="1">
      <alignment horizontal="center" vertical="center" textRotation="90" wrapText="1"/>
    </xf>
    <xf numFmtId="0" fontId="3" fillId="8" borderId="39" xfId="0" applyFont="1" applyFill="1" applyBorder="1" applyAlignment="1">
      <alignment horizontal="center" vertical="center" textRotation="90" wrapText="1"/>
    </xf>
    <xf numFmtId="0" fontId="3" fillId="8" borderId="74" xfId="0" applyFont="1" applyFill="1" applyBorder="1" applyAlignment="1">
      <alignment horizontal="center" vertical="center" textRotation="90" wrapText="1"/>
    </xf>
    <xf numFmtId="0" fontId="3" fillId="8" borderId="23" xfId="0" applyFont="1" applyFill="1" applyBorder="1" applyAlignment="1">
      <alignment horizontal="center" vertical="center" textRotation="90" wrapText="1"/>
    </xf>
    <xf numFmtId="0" fontId="3" fillId="8" borderId="40" xfId="0" applyFont="1" applyFill="1" applyBorder="1" applyAlignment="1">
      <alignment horizontal="center" vertical="center" textRotation="90" wrapText="1"/>
    </xf>
    <xf numFmtId="0" fontId="3" fillId="8" borderId="75" xfId="0" applyFont="1" applyFill="1" applyBorder="1" applyAlignment="1">
      <alignment horizontal="center" vertical="center" textRotation="90" wrapText="1"/>
    </xf>
    <xf numFmtId="0" fontId="7" fillId="8" borderId="2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8" borderId="72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10" fontId="24" fillId="2" borderId="42" xfId="0" applyNumberFormat="1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textRotation="90" wrapText="1"/>
    </xf>
    <xf numFmtId="0" fontId="6" fillId="4" borderId="39" xfId="0" applyFont="1" applyFill="1" applyBorder="1" applyAlignment="1">
      <alignment horizontal="center" vertical="center" textRotation="90" wrapText="1"/>
    </xf>
    <xf numFmtId="0" fontId="6" fillId="4" borderId="74" xfId="0" applyFont="1" applyFill="1" applyBorder="1" applyAlignment="1">
      <alignment horizontal="center" vertical="center" textRotation="90" wrapText="1"/>
    </xf>
    <xf numFmtId="0" fontId="6" fillId="4" borderId="23" xfId="0" applyFont="1" applyFill="1" applyBorder="1" applyAlignment="1">
      <alignment horizontal="center" vertical="center" textRotation="90" wrapText="1"/>
    </xf>
    <xf numFmtId="0" fontId="6" fillId="4" borderId="40" xfId="0" applyFont="1" applyFill="1" applyBorder="1" applyAlignment="1">
      <alignment horizontal="center" vertical="center" textRotation="90" wrapText="1"/>
    </xf>
    <xf numFmtId="0" fontId="6" fillId="4" borderId="75" xfId="0" applyFont="1" applyFill="1" applyBorder="1" applyAlignment="1">
      <alignment horizontal="center" vertical="center" textRotation="90" wrapText="1"/>
    </xf>
    <xf numFmtId="0" fontId="4" fillId="3" borderId="12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textRotation="90" wrapText="1"/>
    </xf>
    <xf numFmtId="0" fontId="6" fillId="9" borderId="38" xfId="0" applyFont="1" applyFill="1" applyBorder="1" applyAlignment="1">
      <alignment horizontal="center" vertical="center" textRotation="90" wrapText="1"/>
    </xf>
    <xf numFmtId="0" fontId="6" fillId="9" borderId="58" xfId="0" applyFont="1" applyFill="1" applyBorder="1" applyAlignment="1">
      <alignment horizontal="center" vertical="center" textRotation="90" wrapText="1"/>
    </xf>
    <xf numFmtId="0" fontId="6" fillId="6" borderId="22" xfId="0" applyFont="1" applyFill="1" applyBorder="1" applyAlignment="1">
      <alignment horizontal="center" vertical="center" textRotation="90" wrapText="1"/>
    </xf>
    <xf numFmtId="0" fontId="6" fillId="6" borderId="39" xfId="0" applyFont="1" applyFill="1" applyBorder="1" applyAlignment="1">
      <alignment horizontal="center" vertical="center" textRotation="90" wrapText="1"/>
    </xf>
    <xf numFmtId="0" fontId="6" fillId="6" borderId="74" xfId="0" applyFont="1" applyFill="1" applyBorder="1" applyAlignment="1">
      <alignment horizontal="center" vertical="center" textRotation="90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8" fillId="5" borderId="75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72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 wrapText="1"/>
    </xf>
    <xf numFmtId="0" fontId="8" fillId="5" borderId="73" xfId="0" applyFont="1" applyFill="1" applyBorder="1" applyAlignment="1">
      <alignment horizontal="center" vertical="center" wrapText="1"/>
    </xf>
  </cellXfs>
  <cellStyles count="3">
    <cellStyle name="BORDA PERALES ROMEL……….880 3" xfId="1"/>
    <cellStyle name="Normal" xfId="0" builtinId="0"/>
    <cellStyle name="Porcentaje" xfId="2" builtinId="5"/>
  </cellStyles>
  <dxfs count="20">
    <dxf>
      <font>
        <color rgb="FFFF0000"/>
      </font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33CC"/>
      </font>
    </dxf>
    <dxf>
      <font>
        <b/>
        <i val="0"/>
        <color rgb="FFFF0000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33CC"/>
      <color rgb="FFFFFF00"/>
      <color rgb="FFFFF8E5"/>
      <color rgb="FFE2F7E1"/>
      <color rgb="FFFFE5E5"/>
      <color rgb="FFF5E2FA"/>
      <color rgb="FFF0D4F8"/>
      <color rgb="FFFFDDDD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OE99"/>
  <sheetViews>
    <sheetView tabSelected="1" view="pageBreakPreview" zoomScale="25" zoomScaleNormal="25" zoomScaleSheetLayoutView="25" workbookViewId="0">
      <pane xSplit="2" ySplit="5" topLeftCell="C6" activePane="bottomRight" state="frozen"/>
      <selection pane="topRight" activeCell="E1" sqref="E1"/>
      <selection pane="bottomLeft" activeCell="A5" sqref="A5"/>
      <selection pane="bottomRight" activeCell="EX2" sqref="EX2"/>
    </sheetView>
  </sheetViews>
  <sheetFormatPr baseColWidth="10" defaultRowHeight="30" x14ac:dyDescent="0.25"/>
  <cols>
    <col min="1" max="1" width="12" style="169" customWidth="1"/>
    <col min="2" max="2" width="90.7109375" style="170" customWidth="1"/>
    <col min="3" max="3" width="67.140625" style="170" customWidth="1"/>
    <col min="4" max="4" width="27.7109375" style="172" customWidth="1"/>
    <col min="5" max="5" width="11.7109375" style="170" customWidth="1"/>
    <col min="6" max="6" width="11.7109375" style="173" customWidth="1"/>
    <col min="7" max="10" width="11.7109375" style="172" customWidth="1"/>
    <col min="11" max="11" width="26.7109375" style="172" customWidth="1"/>
    <col min="12" max="16" width="11.7109375" style="172" customWidth="1"/>
    <col min="17" max="23" width="11.7109375" style="172" hidden="1" customWidth="1"/>
    <col min="24" max="24" width="15.7109375" style="172" customWidth="1"/>
    <col min="25" max="29" width="10.7109375" style="172" customWidth="1"/>
    <col min="30" max="34" width="10.7109375" style="172" hidden="1" customWidth="1"/>
    <col min="35" max="35" width="11" style="172" hidden="1" customWidth="1"/>
    <col min="36" max="36" width="10.7109375" style="172" hidden="1" customWidth="1"/>
    <col min="37" max="37" width="15.7109375" style="178" customWidth="1"/>
    <col min="38" max="42" width="10.7109375" style="172" customWidth="1"/>
    <col min="43" max="49" width="10.7109375" style="172" hidden="1" customWidth="1"/>
    <col min="50" max="50" width="15.7109375" style="179" customWidth="1"/>
    <col min="51" max="51" width="23.7109375" style="173" customWidth="1"/>
    <col min="52" max="54" width="24.7109375" style="173" customWidth="1"/>
    <col min="55" max="59" width="13.7109375" style="172" customWidth="1"/>
    <col min="60" max="66" width="13.7109375" style="172" hidden="1" customWidth="1"/>
    <col min="67" max="67" width="15.7109375" style="171" customWidth="1"/>
    <col min="68" max="72" width="10.7109375" style="172" customWidth="1"/>
    <col min="73" max="79" width="10.7109375" style="172" hidden="1" customWidth="1"/>
    <col min="80" max="80" width="15.7109375" style="171" customWidth="1"/>
    <col min="81" max="85" width="10.7109375" style="172" customWidth="1"/>
    <col min="86" max="92" width="10.7109375" style="172" hidden="1" customWidth="1"/>
    <col min="93" max="93" width="15.7109375" style="172" customWidth="1"/>
    <col min="94" max="98" width="10.7109375" style="172" customWidth="1"/>
    <col min="99" max="105" width="10.7109375" style="172" hidden="1" customWidth="1"/>
    <col min="106" max="106" width="15.7109375" style="171" customWidth="1"/>
    <col min="107" max="107" width="20.28515625" style="172" customWidth="1"/>
    <col min="108" max="109" width="20.7109375" style="172" customWidth="1"/>
    <col min="110" max="110" width="23.7109375" style="172" customWidth="1"/>
    <col min="111" max="111" width="27.7109375" style="172" customWidth="1"/>
    <col min="112" max="116" width="12.7109375" style="383" customWidth="1"/>
    <col min="117" max="123" width="10.7109375" style="383" hidden="1" customWidth="1"/>
    <col min="124" max="124" width="20.7109375" style="383" customWidth="1"/>
    <col min="125" max="126" width="27.7109375" style="172" customWidth="1"/>
    <col min="127" max="128" width="20.7109375" style="172" customWidth="1"/>
    <col min="129" max="138" width="15.7109375" style="177" customWidth="1"/>
    <col min="139" max="152" width="15.7109375" style="177" hidden="1" customWidth="1"/>
    <col min="153" max="153" width="19" style="812" customWidth="1"/>
    <col min="154" max="181" width="11.42578125" style="9" customWidth="1"/>
    <col min="182" max="182" width="12.7109375" style="9" customWidth="1"/>
    <col min="183" max="2433" width="11.42578125" style="9" customWidth="1"/>
    <col min="2434" max="16384" width="11.42578125" style="9"/>
  </cols>
  <sheetData>
    <row r="1" spans="1:153" ht="156.75" customHeight="1" thickBot="1" x14ac:dyDescent="0.3">
      <c r="A1" s="1020" t="s">
        <v>243</v>
      </c>
      <c r="B1" s="1020"/>
      <c r="C1" s="1020"/>
      <c r="D1" s="1020"/>
      <c r="E1" s="1020"/>
      <c r="F1" s="1020"/>
      <c r="G1" s="1020"/>
      <c r="H1" s="1020"/>
      <c r="I1" s="1020"/>
      <c r="J1" s="1020"/>
      <c r="K1" s="1020"/>
      <c r="L1" s="1020"/>
      <c r="M1" s="1020"/>
      <c r="N1" s="1020"/>
      <c r="O1" s="1020"/>
      <c r="P1" s="1020"/>
      <c r="Q1" s="1020"/>
      <c r="R1" s="1020"/>
      <c r="S1" s="1020"/>
      <c r="T1" s="1020"/>
      <c r="U1" s="1020"/>
      <c r="V1" s="1020"/>
      <c r="W1" s="1020"/>
      <c r="X1" s="1020"/>
      <c r="Y1" s="1020"/>
      <c r="Z1" s="1020"/>
      <c r="AA1" s="1020"/>
      <c r="AB1" s="1020"/>
      <c r="AC1" s="1020"/>
      <c r="AD1" s="1020"/>
      <c r="AE1" s="1020"/>
      <c r="AF1" s="1020"/>
      <c r="AG1" s="1020"/>
      <c r="AH1" s="1020"/>
      <c r="AI1" s="1020"/>
      <c r="AJ1" s="1020"/>
      <c r="AK1" s="1020"/>
      <c r="AL1" s="1020"/>
      <c r="AM1" s="1020"/>
      <c r="AN1" s="1020"/>
      <c r="AO1" s="1020"/>
      <c r="AP1" s="1020"/>
      <c r="AQ1" s="1020"/>
      <c r="AR1" s="1020"/>
      <c r="AS1" s="1020"/>
      <c r="AT1" s="1020"/>
      <c r="AU1" s="1020"/>
      <c r="AV1" s="1020"/>
      <c r="AW1" s="1020"/>
      <c r="AX1" s="1020"/>
      <c r="AY1" s="1020"/>
      <c r="AZ1" s="1020"/>
      <c r="BA1" s="1020"/>
      <c r="BB1" s="1020"/>
      <c r="BC1" s="1020"/>
      <c r="BD1" s="1020"/>
      <c r="BE1" s="1020"/>
      <c r="BF1" s="1020"/>
      <c r="BG1" s="1020"/>
      <c r="BH1" s="1020"/>
      <c r="BI1" s="1020"/>
      <c r="BJ1" s="1020"/>
      <c r="BK1" s="1020"/>
      <c r="BL1" s="1020"/>
      <c r="BM1" s="1020"/>
      <c r="BN1" s="1020"/>
      <c r="BO1" s="1020"/>
      <c r="BP1" s="1020"/>
      <c r="BQ1" s="1020"/>
      <c r="BR1" s="1020"/>
      <c r="BS1" s="1020"/>
      <c r="BT1" s="1020"/>
      <c r="BU1" s="1020"/>
      <c r="BV1" s="1020"/>
      <c r="BW1" s="1020"/>
      <c r="BX1" s="1020"/>
      <c r="BY1" s="1020"/>
      <c r="BZ1" s="1020"/>
      <c r="CA1" s="1020"/>
      <c r="CB1" s="1020"/>
      <c r="CC1" s="1020"/>
      <c r="CD1" s="1020"/>
      <c r="CE1" s="1020"/>
      <c r="CF1" s="1020"/>
      <c r="CG1" s="1020"/>
      <c r="CH1" s="1020"/>
      <c r="CI1" s="1020"/>
      <c r="CJ1" s="1020"/>
      <c r="CK1" s="1020"/>
      <c r="CL1" s="1020"/>
      <c r="CM1" s="1020"/>
      <c r="CN1" s="1020"/>
      <c r="CO1" s="1020"/>
      <c r="CP1" s="1020"/>
      <c r="CQ1" s="1020"/>
      <c r="CR1" s="1020"/>
      <c r="CS1" s="1020"/>
      <c r="CT1" s="1020"/>
      <c r="CU1" s="1020"/>
      <c r="CV1" s="1020"/>
      <c r="CW1" s="1020"/>
      <c r="CX1" s="1020"/>
      <c r="CY1" s="1020"/>
      <c r="CZ1" s="1020"/>
      <c r="DA1" s="1020"/>
      <c r="DB1" s="1020"/>
      <c r="DC1" s="1020"/>
      <c r="DD1" s="1020"/>
      <c r="DE1" s="1020"/>
      <c r="DF1" s="1020"/>
      <c r="DG1" s="1020"/>
      <c r="DH1" s="1020"/>
      <c r="DI1" s="1020"/>
      <c r="DJ1" s="1020"/>
      <c r="DK1" s="1020"/>
      <c r="DL1" s="1020"/>
      <c r="DM1" s="1020"/>
      <c r="DN1" s="1020"/>
      <c r="DO1" s="1020"/>
      <c r="DP1" s="1020"/>
      <c r="DQ1" s="1020"/>
      <c r="DR1" s="1020"/>
      <c r="DS1" s="1020"/>
      <c r="DT1" s="1020"/>
      <c r="DU1" s="1020"/>
      <c r="DV1" s="1020"/>
      <c r="DW1" s="1020"/>
      <c r="DX1" s="1020"/>
      <c r="DY1" s="1020"/>
      <c r="DZ1" s="1020"/>
      <c r="EA1" s="1020"/>
      <c r="EB1" s="1020"/>
      <c r="EC1" s="1020"/>
      <c r="ED1" s="1020"/>
      <c r="EE1" s="1020"/>
      <c r="EF1" s="1020"/>
      <c r="EG1" s="1020"/>
      <c r="EH1" s="1020"/>
    </row>
    <row r="2" spans="1:153" s="1" customFormat="1" ht="146.25" customHeight="1" thickTop="1" thickBot="1" x14ac:dyDescent="0.3">
      <c r="A2" s="928"/>
      <c r="B2" s="930" t="s">
        <v>0</v>
      </c>
      <c r="C2" s="950" t="s">
        <v>1</v>
      </c>
      <c r="D2" s="933" t="s">
        <v>2</v>
      </c>
      <c r="E2" s="933"/>
      <c r="F2" s="933"/>
      <c r="G2" s="933"/>
      <c r="H2" s="933"/>
      <c r="I2" s="933"/>
      <c r="J2" s="933"/>
      <c r="K2" s="934"/>
      <c r="L2" s="935" t="s">
        <v>151</v>
      </c>
      <c r="M2" s="936"/>
      <c r="N2" s="936"/>
      <c r="O2" s="936"/>
      <c r="P2" s="936"/>
      <c r="Q2" s="936"/>
      <c r="R2" s="936"/>
      <c r="S2" s="936"/>
      <c r="T2" s="936"/>
      <c r="U2" s="936"/>
      <c r="V2" s="936"/>
      <c r="W2" s="936"/>
      <c r="X2" s="937"/>
      <c r="Y2" s="991" t="s">
        <v>150</v>
      </c>
      <c r="Z2" s="992"/>
      <c r="AA2" s="992"/>
      <c r="AB2" s="992"/>
      <c r="AC2" s="992"/>
      <c r="AD2" s="992"/>
      <c r="AE2" s="992"/>
      <c r="AF2" s="992"/>
      <c r="AG2" s="992"/>
      <c r="AH2" s="992"/>
      <c r="AI2" s="992"/>
      <c r="AJ2" s="992"/>
      <c r="AK2" s="992"/>
      <c r="AL2" s="992"/>
      <c r="AM2" s="992"/>
      <c r="AN2" s="992"/>
      <c r="AO2" s="992"/>
      <c r="AP2" s="992"/>
      <c r="AQ2" s="992"/>
      <c r="AR2" s="992"/>
      <c r="AS2" s="992"/>
      <c r="AT2" s="992"/>
      <c r="AU2" s="992"/>
      <c r="AV2" s="992"/>
      <c r="AW2" s="992"/>
      <c r="AX2" s="992"/>
      <c r="AY2" s="993"/>
      <c r="AZ2" s="977" t="s">
        <v>149</v>
      </c>
      <c r="BA2" s="978"/>
      <c r="BB2" s="979"/>
      <c r="BC2" s="980" t="s">
        <v>148</v>
      </c>
      <c r="BD2" s="981"/>
      <c r="BE2" s="981"/>
      <c r="BF2" s="981"/>
      <c r="BG2" s="981"/>
      <c r="BH2" s="981"/>
      <c r="BI2" s="981"/>
      <c r="BJ2" s="981"/>
      <c r="BK2" s="981"/>
      <c r="BL2" s="981"/>
      <c r="BM2" s="981"/>
      <c r="BN2" s="981"/>
      <c r="BO2" s="981"/>
      <c r="BP2" s="981"/>
      <c r="BQ2" s="981"/>
      <c r="BR2" s="981"/>
      <c r="BS2" s="981"/>
      <c r="BT2" s="981"/>
      <c r="BU2" s="981"/>
      <c r="BV2" s="981"/>
      <c r="BW2" s="981"/>
      <c r="BX2" s="981"/>
      <c r="BY2" s="981"/>
      <c r="BZ2" s="981"/>
      <c r="CA2" s="981"/>
      <c r="CB2" s="982"/>
      <c r="CC2" s="983" t="s">
        <v>147</v>
      </c>
      <c r="CD2" s="984"/>
      <c r="CE2" s="984"/>
      <c r="CF2" s="984"/>
      <c r="CG2" s="984"/>
      <c r="CH2" s="984"/>
      <c r="CI2" s="984"/>
      <c r="CJ2" s="984"/>
      <c r="CK2" s="984"/>
      <c r="CL2" s="984"/>
      <c r="CM2" s="984"/>
      <c r="CN2" s="984"/>
      <c r="CO2" s="984"/>
      <c r="CP2" s="984"/>
      <c r="CQ2" s="984"/>
      <c r="CR2" s="984"/>
      <c r="CS2" s="984"/>
      <c r="CT2" s="984"/>
      <c r="CU2" s="984"/>
      <c r="CV2" s="984"/>
      <c r="CW2" s="984"/>
      <c r="CX2" s="984"/>
      <c r="CY2" s="984"/>
      <c r="CZ2" s="984"/>
      <c r="DA2" s="984"/>
      <c r="DB2" s="985"/>
      <c r="DC2" s="986" t="s">
        <v>146</v>
      </c>
      <c r="DD2" s="987"/>
      <c r="DE2" s="987"/>
      <c r="DF2" s="988"/>
      <c r="DG2" s="878" t="s">
        <v>145</v>
      </c>
      <c r="DH2" s="879"/>
      <c r="DI2" s="879"/>
      <c r="DJ2" s="879"/>
      <c r="DK2" s="879"/>
      <c r="DL2" s="879"/>
      <c r="DM2" s="879"/>
      <c r="DN2" s="879"/>
      <c r="DO2" s="879"/>
      <c r="DP2" s="879"/>
      <c r="DQ2" s="879"/>
      <c r="DR2" s="879"/>
      <c r="DS2" s="879"/>
      <c r="DT2" s="879"/>
      <c r="DU2" s="879"/>
      <c r="DV2" s="880"/>
      <c r="DW2" s="989" t="s">
        <v>139</v>
      </c>
      <c r="DX2" s="990"/>
      <c r="DY2" s="953" t="s">
        <v>6</v>
      </c>
      <c r="DZ2" s="954"/>
      <c r="EA2" s="954"/>
      <c r="EB2" s="954"/>
      <c r="EC2" s="954"/>
      <c r="ED2" s="954"/>
      <c r="EE2" s="954"/>
      <c r="EF2" s="954"/>
      <c r="EG2" s="954"/>
      <c r="EH2" s="954"/>
      <c r="EI2" s="954"/>
      <c r="EJ2" s="954"/>
      <c r="EK2" s="954"/>
      <c r="EL2" s="954"/>
      <c r="EM2" s="954"/>
      <c r="EN2" s="954"/>
      <c r="EO2" s="954"/>
      <c r="EP2" s="954"/>
      <c r="EQ2" s="954"/>
      <c r="ER2" s="954"/>
      <c r="ES2" s="954"/>
      <c r="ET2" s="954"/>
      <c r="EU2" s="954"/>
      <c r="EV2" s="955"/>
      <c r="EW2" s="810"/>
    </row>
    <row r="3" spans="1:153" s="2" customFormat="1" ht="69" customHeight="1" thickBot="1" x14ac:dyDescent="0.3">
      <c r="A3" s="928"/>
      <c r="B3" s="931"/>
      <c r="C3" s="951"/>
      <c r="D3" s="944" t="s">
        <v>7</v>
      </c>
      <c r="E3" s="947" t="s">
        <v>8</v>
      </c>
      <c r="F3" s="956" t="s">
        <v>9</v>
      </c>
      <c r="G3" s="959" t="s">
        <v>10</v>
      </c>
      <c r="H3" s="962" t="s">
        <v>11</v>
      </c>
      <c r="I3" s="959" t="s">
        <v>12</v>
      </c>
      <c r="J3" s="965" t="s">
        <v>13</v>
      </c>
      <c r="K3" s="968" t="s">
        <v>14</v>
      </c>
      <c r="L3" s="938"/>
      <c r="M3" s="939"/>
      <c r="N3" s="939"/>
      <c r="O3" s="939"/>
      <c r="P3" s="939"/>
      <c r="Q3" s="939"/>
      <c r="R3" s="939"/>
      <c r="S3" s="939"/>
      <c r="T3" s="939"/>
      <c r="U3" s="939"/>
      <c r="V3" s="939"/>
      <c r="W3" s="939"/>
      <c r="X3" s="940"/>
      <c r="Y3" s="971" t="s">
        <v>9</v>
      </c>
      <c r="Z3" s="972"/>
      <c r="AA3" s="972"/>
      <c r="AB3" s="972"/>
      <c r="AC3" s="972"/>
      <c r="AD3" s="972"/>
      <c r="AE3" s="972"/>
      <c r="AF3" s="972"/>
      <c r="AG3" s="972"/>
      <c r="AH3" s="972"/>
      <c r="AI3" s="972"/>
      <c r="AJ3" s="972"/>
      <c r="AK3" s="973"/>
      <c r="AL3" s="994" t="s">
        <v>10</v>
      </c>
      <c r="AM3" s="972"/>
      <c r="AN3" s="972"/>
      <c r="AO3" s="972"/>
      <c r="AP3" s="972"/>
      <c r="AQ3" s="972"/>
      <c r="AR3" s="972"/>
      <c r="AS3" s="972"/>
      <c r="AT3" s="972"/>
      <c r="AU3" s="972"/>
      <c r="AV3" s="972"/>
      <c r="AW3" s="972"/>
      <c r="AX3" s="973"/>
      <c r="AY3" s="881" t="s">
        <v>15</v>
      </c>
      <c r="AZ3" s="904" t="s">
        <v>16</v>
      </c>
      <c r="BA3" s="890" t="s">
        <v>13</v>
      </c>
      <c r="BB3" s="893" t="s">
        <v>10</v>
      </c>
      <c r="BC3" s="896" t="s">
        <v>17</v>
      </c>
      <c r="BD3" s="897"/>
      <c r="BE3" s="897"/>
      <c r="BF3" s="897"/>
      <c r="BG3" s="897"/>
      <c r="BH3" s="897"/>
      <c r="BI3" s="897"/>
      <c r="BJ3" s="897"/>
      <c r="BK3" s="897"/>
      <c r="BL3" s="897"/>
      <c r="BM3" s="897"/>
      <c r="BN3" s="897"/>
      <c r="BO3" s="898"/>
      <c r="BP3" s="896" t="s">
        <v>10</v>
      </c>
      <c r="BQ3" s="897"/>
      <c r="BR3" s="897"/>
      <c r="BS3" s="897"/>
      <c r="BT3" s="897"/>
      <c r="BU3" s="897"/>
      <c r="BV3" s="897"/>
      <c r="BW3" s="897"/>
      <c r="BX3" s="897"/>
      <c r="BY3" s="897"/>
      <c r="BZ3" s="897"/>
      <c r="CA3" s="897"/>
      <c r="CB3" s="902"/>
      <c r="CC3" s="884" t="s">
        <v>17</v>
      </c>
      <c r="CD3" s="885"/>
      <c r="CE3" s="885"/>
      <c r="CF3" s="885"/>
      <c r="CG3" s="885"/>
      <c r="CH3" s="885"/>
      <c r="CI3" s="885"/>
      <c r="CJ3" s="885"/>
      <c r="CK3" s="885"/>
      <c r="CL3" s="885"/>
      <c r="CM3" s="885"/>
      <c r="CN3" s="885"/>
      <c r="CO3" s="886"/>
      <c r="CP3" s="916" t="s">
        <v>18</v>
      </c>
      <c r="CQ3" s="917"/>
      <c r="CR3" s="917"/>
      <c r="CS3" s="917"/>
      <c r="CT3" s="917"/>
      <c r="CU3" s="917"/>
      <c r="CV3" s="917"/>
      <c r="CW3" s="917"/>
      <c r="CX3" s="917"/>
      <c r="CY3" s="917"/>
      <c r="CZ3" s="917"/>
      <c r="DA3" s="917"/>
      <c r="DB3" s="918"/>
      <c r="DC3" s="996" t="s">
        <v>9</v>
      </c>
      <c r="DD3" s="907" t="s">
        <v>13</v>
      </c>
      <c r="DE3" s="910" t="s">
        <v>10</v>
      </c>
      <c r="DF3" s="913" t="s">
        <v>19</v>
      </c>
      <c r="DG3" s="922" t="s">
        <v>143</v>
      </c>
      <c r="DH3" s="925" t="s">
        <v>144</v>
      </c>
      <c r="DI3" s="926"/>
      <c r="DJ3" s="926"/>
      <c r="DK3" s="926"/>
      <c r="DL3" s="926"/>
      <c r="DM3" s="926"/>
      <c r="DN3" s="926"/>
      <c r="DO3" s="926"/>
      <c r="DP3" s="926"/>
      <c r="DQ3" s="926"/>
      <c r="DR3" s="926"/>
      <c r="DS3" s="926"/>
      <c r="DT3" s="927"/>
      <c r="DU3" s="922" t="s">
        <v>140</v>
      </c>
      <c r="DV3" s="1001" t="s">
        <v>31</v>
      </c>
      <c r="DW3" s="1006" t="s">
        <v>32</v>
      </c>
      <c r="DX3" s="1008" t="s">
        <v>33</v>
      </c>
      <c r="DY3" s="1012" t="s">
        <v>34</v>
      </c>
      <c r="DZ3" s="1013"/>
      <c r="EA3" s="1012" t="s">
        <v>35</v>
      </c>
      <c r="EB3" s="1013"/>
      <c r="EC3" s="1012" t="s">
        <v>36</v>
      </c>
      <c r="ED3" s="1014"/>
      <c r="EE3" s="1012" t="s">
        <v>245</v>
      </c>
      <c r="EF3" s="1013"/>
      <c r="EG3" s="1015" t="s">
        <v>37</v>
      </c>
      <c r="EH3" s="1014"/>
      <c r="EI3" s="1012" t="s">
        <v>38</v>
      </c>
      <c r="EJ3" s="1013"/>
      <c r="EK3" s="1012" t="s">
        <v>39</v>
      </c>
      <c r="EL3" s="1013"/>
      <c r="EM3" s="1012" t="s">
        <v>40</v>
      </c>
      <c r="EN3" s="1013"/>
      <c r="EO3" s="1012" t="s">
        <v>41</v>
      </c>
      <c r="EP3" s="1013"/>
      <c r="EQ3" s="1012" t="s">
        <v>42</v>
      </c>
      <c r="ER3" s="1013"/>
      <c r="ES3" s="1012" t="s">
        <v>43</v>
      </c>
      <c r="ET3" s="1013"/>
      <c r="EU3" s="1012" t="s">
        <v>44</v>
      </c>
      <c r="EV3" s="1024"/>
      <c r="EW3" s="809"/>
    </row>
    <row r="4" spans="1:153" s="2" customFormat="1" ht="70.5" customHeight="1" thickBot="1" x14ac:dyDescent="0.3">
      <c r="A4" s="928"/>
      <c r="B4" s="931"/>
      <c r="C4" s="951"/>
      <c r="D4" s="945"/>
      <c r="E4" s="948"/>
      <c r="F4" s="957"/>
      <c r="G4" s="960"/>
      <c r="H4" s="963"/>
      <c r="I4" s="960"/>
      <c r="J4" s="966"/>
      <c r="K4" s="969"/>
      <c r="L4" s="941"/>
      <c r="M4" s="942"/>
      <c r="N4" s="942"/>
      <c r="O4" s="942"/>
      <c r="P4" s="942"/>
      <c r="Q4" s="942"/>
      <c r="R4" s="942"/>
      <c r="S4" s="942"/>
      <c r="T4" s="942"/>
      <c r="U4" s="942"/>
      <c r="V4" s="942"/>
      <c r="W4" s="942"/>
      <c r="X4" s="943"/>
      <c r="Y4" s="974"/>
      <c r="Z4" s="975"/>
      <c r="AA4" s="975"/>
      <c r="AB4" s="975"/>
      <c r="AC4" s="975"/>
      <c r="AD4" s="975"/>
      <c r="AE4" s="975"/>
      <c r="AF4" s="975"/>
      <c r="AG4" s="975"/>
      <c r="AH4" s="975"/>
      <c r="AI4" s="975"/>
      <c r="AJ4" s="975"/>
      <c r="AK4" s="976"/>
      <c r="AL4" s="995" t="s">
        <v>10</v>
      </c>
      <c r="AM4" s="975"/>
      <c r="AN4" s="975"/>
      <c r="AO4" s="975"/>
      <c r="AP4" s="975"/>
      <c r="AQ4" s="975"/>
      <c r="AR4" s="975"/>
      <c r="AS4" s="975"/>
      <c r="AT4" s="975"/>
      <c r="AU4" s="975"/>
      <c r="AV4" s="975"/>
      <c r="AW4" s="975"/>
      <c r="AX4" s="976"/>
      <c r="AY4" s="882"/>
      <c r="AZ4" s="905"/>
      <c r="BA4" s="891" t="s">
        <v>13</v>
      </c>
      <c r="BB4" s="894" t="s">
        <v>10</v>
      </c>
      <c r="BC4" s="899"/>
      <c r="BD4" s="900"/>
      <c r="BE4" s="900"/>
      <c r="BF4" s="900"/>
      <c r="BG4" s="900"/>
      <c r="BH4" s="900"/>
      <c r="BI4" s="900"/>
      <c r="BJ4" s="900"/>
      <c r="BK4" s="900"/>
      <c r="BL4" s="900"/>
      <c r="BM4" s="900"/>
      <c r="BN4" s="900"/>
      <c r="BO4" s="901"/>
      <c r="BP4" s="899" t="s">
        <v>10</v>
      </c>
      <c r="BQ4" s="900"/>
      <c r="BR4" s="900"/>
      <c r="BS4" s="900"/>
      <c r="BT4" s="900"/>
      <c r="BU4" s="900"/>
      <c r="BV4" s="900"/>
      <c r="BW4" s="900"/>
      <c r="BX4" s="900"/>
      <c r="BY4" s="900"/>
      <c r="BZ4" s="900"/>
      <c r="CA4" s="900"/>
      <c r="CB4" s="903"/>
      <c r="CC4" s="887"/>
      <c r="CD4" s="888"/>
      <c r="CE4" s="888"/>
      <c r="CF4" s="888"/>
      <c r="CG4" s="888"/>
      <c r="CH4" s="888"/>
      <c r="CI4" s="888"/>
      <c r="CJ4" s="888"/>
      <c r="CK4" s="888"/>
      <c r="CL4" s="888"/>
      <c r="CM4" s="888"/>
      <c r="CN4" s="888"/>
      <c r="CO4" s="889"/>
      <c r="CP4" s="919"/>
      <c r="CQ4" s="920"/>
      <c r="CR4" s="920"/>
      <c r="CS4" s="920"/>
      <c r="CT4" s="920"/>
      <c r="CU4" s="920"/>
      <c r="CV4" s="920"/>
      <c r="CW4" s="920"/>
      <c r="CX4" s="920"/>
      <c r="CY4" s="920"/>
      <c r="CZ4" s="920"/>
      <c r="DA4" s="920"/>
      <c r="DB4" s="921"/>
      <c r="DC4" s="997"/>
      <c r="DD4" s="908"/>
      <c r="DE4" s="911"/>
      <c r="DF4" s="914"/>
      <c r="DG4" s="923"/>
      <c r="DH4" s="801">
        <v>8.3330000000000001E-2</v>
      </c>
      <c r="DI4" s="802">
        <v>8.3330000000000001E-2</v>
      </c>
      <c r="DJ4" s="802">
        <v>8.3330000000000001E-2</v>
      </c>
      <c r="DK4" s="802">
        <v>8.3330000000000001E-2</v>
      </c>
      <c r="DL4" s="802">
        <v>8.3330000000000001E-2</v>
      </c>
      <c r="DM4" s="803"/>
      <c r="DN4" s="803"/>
      <c r="DO4" s="803"/>
      <c r="DP4" s="803"/>
      <c r="DQ4" s="803"/>
      <c r="DR4" s="803"/>
      <c r="DS4" s="806"/>
      <c r="DT4" s="808">
        <v>0.41660000000000003</v>
      </c>
      <c r="DU4" s="923"/>
      <c r="DV4" s="1002"/>
      <c r="DW4" s="1007"/>
      <c r="DX4" s="1009"/>
      <c r="DY4" s="1010" t="s">
        <v>45</v>
      </c>
      <c r="DZ4" s="999" t="s">
        <v>46</v>
      </c>
      <c r="EA4" s="1010" t="s">
        <v>47</v>
      </c>
      <c r="EB4" s="999" t="s">
        <v>46</v>
      </c>
      <c r="EC4" s="1010" t="s">
        <v>47</v>
      </c>
      <c r="ED4" s="1018" t="s">
        <v>46</v>
      </c>
      <c r="EE4" s="1010" t="s">
        <v>47</v>
      </c>
      <c r="EF4" s="999" t="s">
        <v>46</v>
      </c>
      <c r="EG4" s="1016" t="s">
        <v>47</v>
      </c>
      <c r="EH4" s="1018" t="s">
        <v>46</v>
      </c>
      <c r="EI4" s="1010" t="s">
        <v>47</v>
      </c>
      <c r="EJ4" s="999" t="s">
        <v>46</v>
      </c>
      <c r="EK4" s="1010" t="s">
        <v>47</v>
      </c>
      <c r="EL4" s="999" t="s">
        <v>46</v>
      </c>
      <c r="EM4" s="1010" t="s">
        <v>47</v>
      </c>
      <c r="EN4" s="999" t="s">
        <v>46</v>
      </c>
      <c r="EO4" s="1010" t="s">
        <v>47</v>
      </c>
      <c r="EP4" s="999" t="s">
        <v>46</v>
      </c>
      <c r="EQ4" s="1010" t="s">
        <v>47</v>
      </c>
      <c r="ER4" s="999" t="s">
        <v>46</v>
      </c>
      <c r="ES4" s="1010" t="s">
        <v>47</v>
      </c>
      <c r="ET4" s="999" t="s">
        <v>46</v>
      </c>
      <c r="EU4" s="1010" t="s">
        <v>47</v>
      </c>
      <c r="EV4" s="1022" t="s">
        <v>46</v>
      </c>
      <c r="EW4" s="809"/>
    </row>
    <row r="5" spans="1:153" s="2" customFormat="1" ht="70.5" customHeight="1" thickBot="1" x14ac:dyDescent="0.3">
      <c r="A5" s="929"/>
      <c r="B5" s="932"/>
      <c r="C5" s="952"/>
      <c r="D5" s="946"/>
      <c r="E5" s="949"/>
      <c r="F5" s="958"/>
      <c r="G5" s="961"/>
      <c r="H5" s="964"/>
      <c r="I5" s="961"/>
      <c r="J5" s="967"/>
      <c r="K5" s="970"/>
      <c r="L5" s="189" t="s">
        <v>20</v>
      </c>
      <c r="M5" s="189" t="s">
        <v>21</v>
      </c>
      <c r="N5" s="189" t="s">
        <v>22</v>
      </c>
      <c r="O5" s="189" t="s">
        <v>23</v>
      </c>
      <c r="P5" s="189" t="s">
        <v>22</v>
      </c>
      <c r="Q5" s="189" t="s">
        <v>24</v>
      </c>
      <c r="R5" s="189" t="s">
        <v>24</v>
      </c>
      <c r="S5" s="189" t="s">
        <v>23</v>
      </c>
      <c r="T5" s="189" t="s">
        <v>25</v>
      </c>
      <c r="U5" s="189" t="s">
        <v>26</v>
      </c>
      <c r="V5" s="189" t="s">
        <v>27</v>
      </c>
      <c r="W5" s="190" t="s">
        <v>28</v>
      </c>
      <c r="X5" s="191" t="s">
        <v>29</v>
      </c>
      <c r="Y5" s="192" t="s">
        <v>20</v>
      </c>
      <c r="Z5" s="269" t="s">
        <v>21</v>
      </c>
      <c r="AA5" s="269" t="s">
        <v>22</v>
      </c>
      <c r="AB5" s="269" t="s">
        <v>23</v>
      </c>
      <c r="AC5" s="269" t="s">
        <v>22</v>
      </c>
      <c r="AD5" s="269" t="s">
        <v>24</v>
      </c>
      <c r="AE5" s="269" t="s">
        <v>24</v>
      </c>
      <c r="AF5" s="269" t="s">
        <v>23</v>
      </c>
      <c r="AG5" s="269" t="s">
        <v>25</v>
      </c>
      <c r="AH5" s="269" t="s">
        <v>26</v>
      </c>
      <c r="AI5" s="269" t="s">
        <v>27</v>
      </c>
      <c r="AJ5" s="194" t="s">
        <v>28</v>
      </c>
      <c r="AK5" s="195" t="s">
        <v>29</v>
      </c>
      <c r="AL5" s="192" t="s">
        <v>20</v>
      </c>
      <c r="AM5" s="269" t="s">
        <v>21</v>
      </c>
      <c r="AN5" s="269" t="s">
        <v>22</v>
      </c>
      <c r="AO5" s="269" t="s">
        <v>23</v>
      </c>
      <c r="AP5" s="269" t="s">
        <v>22</v>
      </c>
      <c r="AQ5" s="269" t="s">
        <v>24</v>
      </c>
      <c r="AR5" s="269" t="s">
        <v>24</v>
      </c>
      <c r="AS5" s="269" t="s">
        <v>23</v>
      </c>
      <c r="AT5" s="269" t="s">
        <v>25</v>
      </c>
      <c r="AU5" s="269" t="s">
        <v>26</v>
      </c>
      <c r="AV5" s="269" t="s">
        <v>27</v>
      </c>
      <c r="AW5" s="194" t="s">
        <v>28</v>
      </c>
      <c r="AX5" s="195" t="s">
        <v>29</v>
      </c>
      <c r="AY5" s="883"/>
      <c r="AZ5" s="906"/>
      <c r="BA5" s="892"/>
      <c r="BB5" s="895"/>
      <c r="BC5" s="196" t="s">
        <v>20</v>
      </c>
      <c r="BD5" s="197" t="s">
        <v>21</v>
      </c>
      <c r="BE5" s="197" t="s">
        <v>22</v>
      </c>
      <c r="BF5" s="197" t="s">
        <v>23</v>
      </c>
      <c r="BG5" s="197" t="s">
        <v>22</v>
      </c>
      <c r="BH5" s="197" t="s">
        <v>24</v>
      </c>
      <c r="BI5" s="197" t="s">
        <v>24</v>
      </c>
      <c r="BJ5" s="197" t="s">
        <v>23</v>
      </c>
      <c r="BK5" s="197" t="s">
        <v>25</v>
      </c>
      <c r="BL5" s="197" t="s">
        <v>26</v>
      </c>
      <c r="BM5" s="197" t="s">
        <v>27</v>
      </c>
      <c r="BN5" s="198" t="s">
        <v>28</v>
      </c>
      <c r="BO5" s="199" t="s">
        <v>29</v>
      </c>
      <c r="BP5" s="196" t="s">
        <v>20</v>
      </c>
      <c r="BQ5" s="197" t="s">
        <v>21</v>
      </c>
      <c r="BR5" s="197" t="s">
        <v>22</v>
      </c>
      <c r="BS5" s="197" t="s">
        <v>23</v>
      </c>
      <c r="BT5" s="197" t="s">
        <v>22</v>
      </c>
      <c r="BU5" s="197" t="s">
        <v>24</v>
      </c>
      <c r="BV5" s="197" t="s">
        <v>24</v>
      </c>
      <c r="BW5" s="197" t="s">
        <v>23</v>
      </c>
      <c r="BX5" s="197" t="s">
        <v>25</v>
      </c>
      <c r="BY5" s="197" t="s">
        <v>26</v>
      </c>
      <c r="BZ5" s="197" t="s">
        <v>27</v>
      </c>
      <c r="CA5" s="198" t="s">
        <v>28</v>
      </c>
      <c r="CB5" s="199" t="s">
        <v>29</v>
      </c>
      <c r="CC5" s="200" t="s">
        <v>20</v>
      </c>
      <c r="CD5" s="201" t="s">
        <v>21</v>
      </c>
      <c r="CE5" s="201" t="s">
        <v>22</v>
      </c>
      <c r="CF5" s="201" t="s">
        <v>23</v>
      </c>
      <c r="CG5" s="201" t="s">
        <v>22</v>
      </c>
      <c r="CH5" s="201" t="s">
        <v>24</v>
      </c>
      <c r="CI5" s="201" t="s">
        <v>24</v>
      </c>
      <c r="CJ5" s="201" t="s">
        <v>23</v>
      </c>
      <c r="CK5" s="201" t="s">
        <v>25</v>
      </c>
      <c r="CL5" s="201" t="s">
        <v>26</v>
      </c>
      <c r="CM5" s="201" t="s">
        <v>27</v>
      </c>
      <c r="CN5" s="202" t="s">
        <v>28</v>
      </c>
      <c r="CO5" s="203" t="s">
        <v>29</v>
      </c>
      <c r="CP5" s="200" t="s">
        <v>20</v>
      </c>
      <c r="CQ5" s="201" t="s">
        <v>21</v>
      </c>
      <c r="CR5" s="201" t="s">
        <v>22</v>
      </c>
      <c r="CS5" s="201" t="s">
        <v>23</v>
      </c>
      <c r="CT5" s="201" t="s">
        <v>22</v>
      </c>
      <c r="CU5" s="201" t="s">
        <v>24</v>
      </c>
      <c r="CV5" s="201" t="s">
        <v>24</v>
      </c>
      <c r="CW5" s="201" t="s">
        <v>23</v>
      </c>
      <c r="CX5" s="201" t="s">
        <v>25</v>
      </c>
      <c r="CY5" s="201" t="s">
        <v>26</v>
      </c>
      <c r="CZ5" s="201" t="s">
        <v>27</v>
      </c>
      <c r="DA5" s="202" t="s">
        <v>28</v>
      </c>
      <c r="DB5" s="203" t="s">
        <v>29</v>
      </c>
      <c r="DC5" s="998"/>
      <c r="DD5" s="909"/>
      <c r="DE5" s="912"/>
      <c r="DF5" s="915"/>
      <c r="DG5" s="924"/>
      <c r="DH5" s="804" t="s">
        <v>20</v>
      </c>
      <c r="DI5" s="805" t="s">
        <v>21</v>
      </c>
      <c r="DJ5" s="805" t="s">
        <v>22</v>
      </c>
      <c r="DK5" s="805" t="s">
        <v>23</v>
      </c>
      <c r="DL5" s="805" t="s">
        <v>22</v>
      </c>
      <c r="DM5" s="805" t="s">
        <v>24</v>
      </c>
      <c r="DN5" s="805" t="s">
        <v>24</v>
      </c>
      <c r="DO5" s="805" t="s">
        <v>23</v>
      </c>
      <c r="DP5" s="805" t="s">
        <v>25</v>
      </c>
      <c r="DQ5" s="805" t="s">
        <v>26</v>
      </c>
      <c r="DR5" s="805" t="s">
        <v>27</v>
      </c>
      <c r="DS5" s="807" t="s">
        <v>28</v>
      </c>
      <c r="DT5" s="774" t="s">
        <v>29</v>
      </c>
      <c r="DU5" s="335" t="s">
        <v>141</v>
      </c>
      <c r="DV5" s="1003"/>
      <c r="DW5" s="1004" t="s">
        <v>141</v>
      </c>
      <c r="DX5" s="1005"/>
      <c r="DY5" s="1011"/>
      <c r="DZ5" s="1000"/>
      <c r="EA5" s="1011"/>
      <c r="EB5" s="1000"/>
      <c r="EC5" s="1011"/>
      <c r="ED5" s="1019"/>
      <c r="EE5" s="1011"/>
      <c r="EF5" s="1000"/>
      <c r="EG5" s="1017"/>
      <c r="EH5" s="1019"/>
      <c r="EI5" s="1011"/>
      <c r="EJ5" s="1000"/>
      <c r="EK5" s="1011"/>
      <c r="EL5" s="1000"/>
      <c r="EM5" s="1011"/>
      <c r="EN5" s="1000"/>
      <c r="EO5" s="1011"/>
      <c r="EP5" s="1000"/>
      <c r="EQ5" s="1011"/>
      <c r="ER5" s="1000"/>
      <c r="ES5" s="1011"/>
      <c r="ET5" s="1000"/>
      <c r="EU5" s="1011"/>
      <c r="EV5" s="1023"/>
      <c r="EW5" s="809"/>
    </row>
    <row r="6" spans="1:153" ht="120" customHeight="1" thickTop="1" x14ac:dyDescent="0.25">
      <c r="A6" s="336">
        <v>1</v>
      </c>
      <c r="B6" s="781" t="s">
        <v>48</v>
      </c>
      <c r="C6" s="791" t="s">
        <v>156</v>
      </c>
      <c r="D6" s="378">
        <v>2073</v>
      </c>
      <c r="E6" s="750">
        <v>204</v>
      </c>
      <c r="F6" s="300">
        <v>625</v>
      </c>
      <c r="G6" s="301">
        <v>1072</v>
      </c>
      <c r="H6" s="301">
        <v>376</v>
      </c>
      <c r="I6" s="302">
        <v>44</v>
      </c>
      <c r="J6" s="303">
        <v>0</v>
      </c>
      <c r="K6" s="304">
        <f t="shared" ref="K6:K18" si="0">SUM(F6:J6)</f>
        <v>2117</v>
      </c>
      <c r="L6" s="305">
        <v>109</v>
      </c>
      <c r="M6" s="305">
        <v>57</v>
      </c>
      <c r="N6" s="305">
        <v>275</v>
      </c>
      <c r="O6" s="305">
        <v>361</v>
      </c>
      <c r="P6" s="738">
        <v>465</v>
      </c>
      <c r="Q6" s="306"/>
      <c r="R6" s="306"/>
      <c r="S6" s="306"/>
      <c r="T6" s="306"/>
      <c r="U6" s="306"/>
      <c r="V6" s="306"/>
      <c r="W6" s="307"/>
      <c r="X6" s="308">
        <f>SUM(L6:W6)</f>
        <v>1267</v>
      </c>
      <c r="Y6" s="309">
        <v>190</v>
      </c>
      <c r="Z6" s="310">
        <v>62</v>
      </c>
      <c r="AA6" s="310">
        <v>141</v>
      </c>
      <c r="AB6" s="310">
        <v>72</v>
      </c>
      <c r="AC6" s="310">
        <v>78</v>
      </c>
      <c r="AD6" s="310"/>
      <c r="AE6" s="310"/>
      <c r="AF6" s="310"/>
      <c r="AG6" s="310"/>
      <c r="AH6" s="310"/>
      <c r="AI6" s="310"/>
      <c r="AJ6" s="311"/>
      <c r="AK6" s="312">
        <f>SUM(Y6:AJ6)</f>
        <v>543</v>
      </c>
      <c r="AL6" s="309">
        <v>19</v>
      </c>
      <c r="AM6" s="310">
        <v>11</v>
      </c>
      <c r="AN6" s="310">
        <v>16</v>
      </c>
      <c r="AO6" s="310">
        <v>9</v>
      </c>
      <c r="AP6" s="310">
        <v>11</v>
      </c>
      <c r="AQ6" s="310"/>
      <c r="AR6" s="310"/>
      <c r="AS6" s="310"/>
      <c r="AT6" s="310"/>
      <c r="AU6" s="310"/>
      <c r="AV6" s="310"/>
      <c r="AW6" s="311"/>
      <c r="AX6" s="312">
        <f>SUM(AL6:AW6)</f>
        <v>66</v>
      </c>
      <c r="AY6" s="312">
        <f>AK6+AX6</f>
        <v>609</v>
      </c>
      <c r="AZ6" s="313">
        <f t="shared" ref="AZ6:AZ37" si="1">F6+J6+AK6</f>
        <v>1168</v>
      </c>
      <c r="BA6" s="314">
        <f t="shared" ref="BA6:BA37" si="2">J6</f>
        <v>0</v>
      </c>
      <c r="BB6" s="315">
        <f t="shared" ref="BB6:BB37" si="3">G6+AX6</f>
        <v>1138</v>
      </c>
      <c r="BC6" s="417">
        <v>195</v>
      </c>
      <c r="BD6" s="417">
        <v>90</v>
      </c>
      <c r="BE6" s="417">
        <v>125</v>
      </c>
      <c r="BF6" s="417">
        <v>115</v>
      </c>
      <c r="BG6" s="417">
        <v>101</v>
      </c>
      <c r="BH6" s="417"/>
      <c r="BI6" s="417"/>
      <c r="BJ6" s="417"/>
      <c r="BK6" s="417"/>
      <c r="BL6" s="417"/>
      <c r="BM6" s="417"/>
      <c r="BN6" s="417"/>
      <c r="BO6" s="319">
        <f>SUM(BC6:BN6)</f>
        <v>626</v>
      </c>
      <c r="BP6" s="316">
        <v>1</v>
      </c>
      <c r="BQ6" s="317">
        <v>0</v>
      </c>
      <c r="BR6" s="317">
        <v>0</v>
      </c>
      <c r="BS6" s="317">
        <v>0</v>
      </c>
      <c r="BT6" s="317">
        <v>0</v>
      </c>
      <c r="BU6" s="317"/>
      <c r="BV6" s="317"/>
      <c r="BW6" s="317"/>
      <c r="BX6" s="317"/>
      <c r="BY6" s="317"/>
      <c r="BZ6" s="317"/>
      <c r="CA6" s="318"/>
      <c r="CB6" s="319">
        <f>SUM(BP6:CA6)</f>
        <v>1</v>
      </c>
      <c r="CC6" s="320">
        <v>0</v>
      </c>
      <c r="CD6" s="321">
        <v>0</v>
      </c>
      <c r="CE6" s="321">
        <v>0</v>
      </c>
      <c r="CF6" s="321">
        <v>0</v>
      </c>
      <c r="CG6" s="321">
        <v>0</v>
      </c>
      <c r="CH6" s="321"/>
      <c r="CI6" s="321"/>
      <c r="CJ6" s="321"/>
      <c r="CK6" s="321"/>
      <c r="CL6" s="321"/>
      <c r="CM6" s="321"/>
      <c r="CN6" s="322"/>
      <c r="CO6" s="323">
        <f>SUM(CC6:CN6)</f>
        <v>0</v>
      </c>
      <c r="CP6" s="320">
        <v>0</v>
      </c>
      <c r="CQ6" s="321">
        <v>0</v>
      </c>
      <c r="CR6" s="321">
        <v>0</v>
      </c>
      <c r="CS6" s="321">
        <v>0</v>
      </c>
      <c r="CT6" s="321">
        <v>0</v>
      </c>
      <c r="CU6" s="321"/>
      <c r="CV6" s="321"/>
      <c r="CW6" s="321"/>
      <c r="CX6" s="321"/>
      <c r="CY6" s="321"/>
      <c r="CZ6" s="321"/>
      <c r="DA6" s="322"/>
      <c r="DB6" s="323">
        <f>SUM(CP6:DA6)</f>
        <v>0</v>
      </c>
      <c r="DC6" s="529">
        <f>AZ6-BO6-CO6</f>
        <v>542</v>
      </c>
      <c r="DD6" s="530">
        <f t="shared" ref="DD6:DD48" si="4">J6</f>
        <v>0</v>
      </c>
      <c r="DE6" s="531">
        <f>BB6-CB6-DB6</f>
        <v>1137</v>
      </c>
      <c r="DF6" s="491">
        <f>SUM(DC6:DE6)-DD6</f>
        <v>1679</v>
      </c>
      <c r="DG6" s="324">
        <f>BO6</f>
        <v>626</v>
      </c>
      <c r="DH6" s="456">
        <f>BC6/DU6</f>
        <v>0.16250000000000001</v>
      </c>
      <c r="DI6" s="457">
        <f t="shared" ref="DI6:DI37" si="5">BD6/DU6</f>
        <v>7.4999999999999997E-2</v>
      </c>
      <c r="DJ6" s="457">
        <f t="shared" ref="DJ6:DJ37" si="6">BE6/DU6</f>
        <v>0.10416666666666667</v>
      </c>
      <c r="DK6" s="457">
        <f>BF6/DU6</f>
        <v>9.583333333333334E-2</v>
      </c>
      <c r="DL6" s="457">
        <f>BG6/DU6</f>
        <v>8.4166666666666667E-2</v>
      </c>
      <c r="DM6" s="458"/>
      <c r="DN6" s="458"/>
      <c r="DO6" s="458"/>
      <c r="DP6" s="458"/>
      <c r="DQ6" s="458"/>
      <c r="DR6" s="459"/>
      <c r="DS6" s="460"/>
      <c r="DT6" s="524">
        <f>SUM(DH6:DS6)</f>
        <v>0.52166666666666672</v>
      </c>
      <c r="DU6" s="312">
        <v>1200</v>
      </c>
      <c r="DV6" s="312">
        <f>DU6/12</f>
        <v>100</v>
      </c>
      <c r="DW6" s="499">
        <f>DU6*1.3</f>
        <v>1560</v>
      </c>
      <c r="DX6" s="500">
        <f>DU6*1.7</f>
        <v>2040</v>
      </c>
      <c r="DY6" s="3"/>
      <c r="DZ6" s="4"/>
      <c r="EA6" s="3"/>
      <c r="EB6" s="4"/>
      <c r="EC6" s="3"/>
      <c r="ED6" s="813"/>
      <c r="EE6" s="5"/>
      <c r="EF6" s="6"/>
      <c r="EG6" s="831"/>
      <c r="EH6" s="813"/>
      <c r="EI6" s="5"/>
      <c r="EJ6" s="6"/>
      <c r="EK6" s="5"/>
      <c r="EL6" s="6"/>
      <c r="EM6" s="3"/>
      <c r="EN6" s="4"/>
      <c r="EO6" s="3"/>
      <c r="EP6" s="4"/>
      <c r="EQ6" s="3"/>
      <c r="ER6" s="4"/>
      <c r="ES6" s="3"/>
      <c r="ET6" s="4"/>
      <c r="EU6" s="3"/>
      <c r="EV6" s="7"/>
      <c r="EW6" s="811"/>
    </row>
    <row r="7" spans="1:153" ht="120" customHeight="1" x14ac:dyDescent="0.25">
      <c r="A7" s="337">
        <v>2</v>
      </c>
      <c r="B7" s="782" t="s">
        <v>49</v>
      </c>
      <c r="C7" s="792" t="s">
        <v>157</v>
      </c>
      <c r="D7" s="377">
        <v>2960</v>
      </c>
      <c r="E7" s="751">
        <v>19</v>
      </c>
      <c r="F7" s="10">
        <v>977</v>
      </c>
      <c r="G7" s="11">
        <v>1107</v>
      </c>
      <c r="H7" s="11">
        <v>876</v>
      </c>
      <c r="I7" s="12">
        <v>621</v>
      </c>
      <c r="J7" s="13">
        <v>0</v>
      </c>
      <c r="K7" s="14">
        <f t="shared" si="0"/>
        <v>3581</v>
      </c>
      <c r="L7" s="15">
        <v>112</v>
      </c>
      <c r="M7" s="15">
        <v>54</v>
      </c>
      <c r="N7" s="15">
        <v>281</v>
      </c>
      <c r="O7" s="15">
        <v>367</v>
      </c>
      <c r="P7" s="739">
        <v>465</v>
      </c>
      <c r="Q7" s="16"/>
      <c r="R7" s="16"/>
      <c r="S7" s="16"/>
      <c r="T7" s="16"/>
      <c r="U7" s="16"/>
      <c r="V7" s="16"/>
      <c r="W7" s="17"/>
      <c r="X7" s="18">
        <f t="shared" ref="X7:X86" si="7">SUM(L7:W7)</f>
        <v>1279</v>
      </c>
      <c r="Y7" s="19">
        <v>88</v>
      </c>
      <c r="Z7" s="20">
        <v>91</v>
      </c>
      <c r="AA7" s="20">
        <v>61</v>
      </c>
      <c r="AB7" s="20">
        <v>122</v>
      </c>
      <c r="AC7" s="20">
        <v>108</v>
      </c>
      <c r="AD7" s="20"/>
      <c r="AE7" s="20"/>
      <c r="AF7" s="20"/>
      <c r="AG7" s="20"/>
      <c r="AH7" s="20"/>
      <c r="AI7" s="20"/>
      <c r="AJ7" s="21"/>
      <c r="AK7" s="22">
        <f t="shared" ref="AK7:AK86" si="8">SUM(Y7:AJ7)</f>
        <v>470</v>
      </c>
      <c r="AL7" s="19">
        <v>20</v>
      </c>
      <c r="AM7" s="20">
        <v>13</v>
      </c>
      <c r="AN7" s="20">
        <v>16</v>
      </c>
      <c r="AO7" s="20">
        <v>16</v>
      </c>
      <c r="AP7" s="20">
        <v>9</v>
      </c>
      <c r="AQ7" s="20"/>
      <c r="AR7" s="20"/>
      <c r="AS7" s="20"/>
      <c r="AT7" s="20"/>
      <c r="AU7" s="20"/>
      <c r="AV7" s="20"/>
      <c r="AW7" s="21"/>
      <c r="AX7" s="22">
        <f t="shared" ref="AX7:AX91" si="9">SUM(AL7:AW7)</f>
        <v>74</v>
      </c>
      <c r="AY7" s="22">
        <f t="shared" ref="AY7:AY91" si="10">AK7+AX7</f>
        <v>544</v>
      </c>
      <c r="AZ7" s="205">
        <f t="shared" si="1"/>
        <v>1447</v>
      </c>
      <c r="BA7" s="206">
        <f t="shared" si="2"/>
        <v>0</v>
      </c>
      <c r="BB7" s="207">
        <f t="shared" si="3"/>
        <v>1181</v>
      </c>
      <c r="BC7" s="384">
        <v>195</v>
      </c>
      <c r="BD7" s="385">
        <v>86</v>
      </c>
      <c r="BE7" s="385">
        <v>134</v>
      </c>
      <c r="BF7" s="385">
        <v>116</v>
      </c>
      <c r="BG7" s="385">
        <v>100</v>
      </c>
      <c r="BH7" s="385"/>
      <c r="BI7" s="385"/>
      <c r="BJ7" s="385"/>
      <c r="BK7" s="385"/>
      <c r="BL7" s="385"/>
      <c r="BM7" s="385"/>
      <c r="BN7" s="385"/>
      <c r="BO7" s="26">
        <f t="shared" ref="BO7:BO86" si="11">SUM(BC7:BN7)</f>
        <v>631</v>
      </c>
      <c r="BP7" s="23">
        <v>0</v>
      </c>
      <c r="BQ7" s="24">
        <v>0</v>
      </c>
      <c r="BR7" s="24">
        <v>0</v>
      </c>
      <c r="BS7" s="24">
        <v>0</v>
      </c>
      <c r="BT7" s="24">
        <v>2</v>
      </c>
      <c r="BU7" s="24"/>
      <c r="BV7" s="24"/>
      <c r="BW7" s="24"/>
      <c r="BX7" s="24"/>
      <c r="BY7" s="24"/>
      <c r="BZ7" s="24"/>
      <c r="CA7" s="25"/>
      <c r="CB7" s="26">
        <f t="shared" ref="CB7:CB91" si="12">SUM(BP7:CA7)</f>
        <v>2</v>
      </c>
      <c r="CC7" s="27">
        <v>0</v>
      </c>
      <c r="CD7" s="28">
        <v>0</v>
      </c>
      <c r="CE7" s="28">
        <v>0</v>
      </c>
      <c r="CF7" s="28">
        <v>0</v>
      </c>
      <c r="CG7" s="28">
        <v>0</v>
      </c>
      <c r="CH7" s="28"/>
      <c r="CI7" s="28"/>
      <c r="CJ7" s="28"/>
      <c r="CK7" s="28"/>
      <c r="CL7" s="28"/>
      <c r="CM7" s="28"/>
      <c r="CN7" s="29"/>
      <c r="CO7" s="30">
        <f t="shared" ref="CO7:CO90" si="13">SUM(CC7:CN7)</f>
        <v>0</v>
      </c>
      <c r="CP7" s="27">
        <v>1</v>
      </c>
      <c r="CQ7" s="28">
        <v>0</v>
      </c>
      <c r="CR7" s="28">
        <v>0</v>
      </c>
      <c r="CS7" s="28">
        <v>0</v>
      </c>
      <c r="CT7" s="28">
        <v>0</v>
      </c>
      <c r="CU7" s="28"/>
      <c r="CV7" s="28"/>
      <c r="CW7" s="28"/>
      <c r="CX7" s="28"/>
      <c r="CY7" s="28"/>
      <c r="CZ7" s="28"/>
      <c r="DA7" s="29"/>
      <c r="DB7" s="30">
        <f t="shared" ref="DB7:DB91" si="14">SUM(CP7:DA7)</f>
        <v>1</v>
      </c>
      <c r="DC7" s="532">
        <f t="shared" ref="DC7:DC91" si="15">AZ7-BO7-CO7</f>
        <v>816</v>
      </c>
      <c r="DD7" s="533">
        <f t="shared" si="4"/>
        <v>0</v>
      </c>
      <c r="DE7" s="534">
        <f t="shared" ref="DE7:DE91" si="16">BB7-CB7-DB7</f>
        <v>1178</v>
      </c>
      <c r="DF7" s="492">
        <f>SUM(DC7:DE7)-DD7</f>
        <v>1994</v>
      </c>
      <c r="DG7" s="33">
        <f t="shared" ref="DG7:DG86" si="17">BO7</f>
        <v>631</v>
      </c>
      <c r="DH7" s="461">
        <f t="shared" ref="DH7:DH37" si="18">BC7/DU7</f>
        <v>0.16250000000000001</v>
      </c>
      <c r="DI7" s="462">
        <f t="shared" si="5"/>
        <v>7.166666666666667E-2</v>
      </c>
      <c r="DJ7" s="462">
        <f t="shared" si="6"/>
        <v>0.11166666666666666</v>
      </c>
      <c r="DK7" s="462">
        <f t="shared" ref="DK7:DK37" si="19">BF7/DU7</f>
        <v>9.6666666666666665E-2</v>
      </c>
      <c r="DL7" s="462">
        <f t="shared" ref="DL7:DL70" si="20">BG7/DU7</f>
        <v>8.3333333333333329E-2</v>
      </c>
      <c r="DM7" s="463"/>
      <c r="DN7" s="463"/>
      <c r="DO7" s="463"/>
      <c r="DP7" s="463"/>
      <c r="DQ7" s="463"/>
      <c r="DR7" s="464"/>
      <c r="DS7" s="465"/>
      <c r="DT7" s="525">
        <f t="shared" ref="DT7:DT70" si="21">SUM(DH7:DS7)</f>
        <v>0.52583333333333337</v>
      </c>
      <c r="DU7" s="22">
        <v>1200</v>
      </c>
      <c r="DV7" s="22">
        <f t="shared" ref="DV7:DV25" si="22">DU7/12</f>
        <v>100</v>
      </c>
      <c r="DW7" s="501">
        <f t="shared" ref="DW7:DW91" si="23">DU7*1.3</f>
        <v>1560</v>
      </c>
      <c r="DX7" s="502">
        <f t="shared" ref="DX7:DX91" si="24">DU7*1.7</f>
        <v>2040</v>
      </c>
      <c r="DY7" s="34"/>
      <c r="DZ7" s="35"/>
      <c r="EA7" s="34"/>
      <c r="EB7" s="35"/>
      <c r="EC7" s="34"/>
      <c r="ED7" s="814"/>
      <c r="EE7" s="36"/>
      <c r="EF7" s="37"/>
      <c r="EG7" s="327"/>
      <c r="EH7" s="814"/>
      <c r="EI7" s="36"/>
      <c r="EJ7" s="37"/>
      <c r="EK7" s="36"/>
      <c r="EL7" s="37"/>
      <c r="EM7" s="34"/>
      <c r="EN7" s="35"/>
      <c r="EO7" s="34"/>
      <c r="EP7" s="35"/>
      <c r="EQ7" s="34"/>
      <c r="ER7" s="35"/>
      <c r="ES7" s="34"/>
      <c r="ET7" s="35"/>
      <c r="EU7" s="34"/>
      <c r="EV7" s="38"/>
      <c r="EW7" s="811"/>
    </row>
    <row r="8" spans="1:153" ht="120" customHeight="1" x14ac:dyDescent="0.25">
      <c r="A8" s="337">
        <v>3</v>
      </c>
      <c r="B8" s="782" t="s">
        <v>50</v>
      </c>
      <c r="C8" s="792" t="s">
        <v>158</v>
      </c>
      <c r="D8" s="377">
        <v>2759</v>
      </c>
      <c r="E8" s="751">
        <v>33</v>
      </c>
      <c r="F8" s="10">
        <v>636</v>
      </c>
      <c r="G8" s="11">
        <v>1529</v>
      </c>
      <c r="H8" s="11">
        <v>594</v>
      </c>
      <c r="I8" s="12">
        <v>486</v>
      </c>
      <c r="J8" s="13">
        <v>0</v>
      </c>
      <c r="K8" s="14">
        <f t="shared" si="0"/>
        <v>3245</v>
      </c>
      <c r="L8" s="15">
        <v>114</v>
      </c>
      <c r="M8" s="15">
        <v>56</v>
      </c>
      <c r="N8" s="15">
        <v>279</v>
      </c>
      <c r="O8" s="15">
        <v>364</v>
      </c>
      <c r="P8" s="739">
        <v>474</v>
      </c>
      <c r="Q8" s="16"/>
      <c r="R8" s="16"/>
      <c r="S8" s="16"/>
      <c r="T8" s="16"/>
      <c r="U8" s="16"/>
      <c r="V8" s="16"/>
      <c r="W8" s="17"/>
      <c r="X8" s="18">
        <f t="shared" si="7"/>
        <v>1287</v>
      </c>
      <c r="Y8" s="19">
        <v>79</v>
      </c>
      <c r="Z8" s="20">
        <v>71</v>
      </c>
      <c r="AA8" s="20">
        <v>109</v>
      </c>
      <c r="AB8" s="20">
        <v>97</v>
      </c>
      <c r="AC8" s="20">
        <v>82</v>
      </c>
      <c r="AD8" s="20"/>
      <c r="AE8" s="20"/>
      <c r="AF8" s="20"/>
      <c r="AG8" s="20"/>
      <c r="AH8" s="20"/>
      <c r="AI8" s="20"/>
      <c r="AJ8" s="21"/>
      <c r="AK8" s="22">
        <f t="shared" si="8"/>
        <v>438</v>
      </c>
      <c r="AL8" s="19">
        <v>12</v>
      </c>
      <c r="AM8" s="20">
        <v>9</v>
      </c>
      <c r="AN8" s="20">
        <v>11</v>
      </c>
      <c r="AO8" s="20">
        <v>17</v>
      </c>
      <c r="AP8" s="20">
        <v>16</v>
      </c>
      <c r="AQ8" s="20"/>
      <c r="AR8" s="20"/>
      <c r="AS8" s="20"/>
      <c r="AT8" s="20"/>
      <c r="AU8" s="20"/>
      <c r="AV8" s="20"/>
      <c r="AW8" s="21"/>
      <c r="AX8" s="22">
        <f t="shared" si="9"/>
        <v>65</v>
      </c>
      <c r="AY8" s="22">
        <f t="shared" si="10"/>
        <v>503</v>
      </c>
      <c r="AZ8" s="205">
        <f t="shared" si="1"/>
        <v>1074</v>
      </c>
      <c r="BA8" s="206">
        <f t="shared" si="2"/>
        <v>0</v>
      </c>
      <c r="BB8" s="207">
        <f t="shared" si="3"/>
        <v>1594</v>
      </c>
      <c r="BC8" s="384">
        <v>120</v>
      </c>
      <c r="BD8" s="385">
        <v>104</v>
      </c>
      <c r="BE8" s="385">
        <v>130</v>
      </c>
      <c r="BF8" s="385">
        <v>109</v>
      </c>
      <c r="BG8" s="385">
        <v>60</v>
      </c>
      <c r="BH8" s="385"/>
      <c r="BI8" s="385"/>
      <c r="BJ8" s="385"/>
      <c r="BK8" s="385"/>
      <c r="BL8" s="385"/>
      <c r="BM8" s="385"/>
      <c r="BN8" s="385"/>
      <c r="BO8" s="26">
        <f t="shared" si="11"/>
        <v>523</v>
      </c>
      <c r="BP8" s="23">
        <v>1</v>
      </c>
      <c r="BQ8" s="24">
        <v>0</v>
      </c>
      <c r="BR8" s="24">
        <v>56</v>
      </c>
      <c r="BS8" s="24">
        <v>0</v>
      </c>
      <c r="BT8" s="24">
        <v>0</v>
      </c>
      <c r="BU8" s="24"/>
      <c r="BV8" s="24"/>
      <c r="BW8" s="24"/>
      <c r="BX8" s="24"/>
      <c r="BY8" s="24"/>
      <c r="BZ8" s="24"/>
      <c r="CA8" s="25"/>
      <c r="CB8" s="26">
        <f t="shared" si="12"/>
        <v>57</v>
      </c>
      <c r="CC8" s="27">
        <v>0</v>
      </c>
      <c r="CD8" s="28">
        <v>0</v>
      </c>
      <c r="CE8" s="28">
        <v>0</v>
      </c>
      <c r="CF8" s="28">
        <v>0</v>
      </c>
      <c r="CG8" s="28">
        <v>0</v>
      </c>
      <c r="CH8" s="28"/>
      <c r="CI8" s="28"/>
      <c r="CJ8" s="28"/>
      <c r="CK8" s="28"/>
      <c r="CL8" s="28"/>
      <c r="CM8" s="28"/>
      <c r="CN8" s="29"/>
      <c r="CO8" s="30">
        <f t="shared" si="13"/>
        <v>0</v>
      </c>
      <c r="CP8" s="27">
        <v>0</v>
      </c>
      <c r="CQ8" s="28">
        <v>0</v>
      </c>
      <c r="CR8" s="28">
        <v>457</v>
      </c>
      <c r="CS8" s="28">
        <v>6</v>
      </c>
      <c r="CT8" s="28">
        <v>0</v>
      </c>
      <c r="CU8" s="28"/>
      <c r="CV8" s="28"/>
      <c r="CW8" s="28"/>
      <c r="CX8" s="28"/>
      <c r="CY8" s="28"/>
      <c r="CZ8" s="28"/>
      <c r="DA8" s="29"/>
      <c r="DB8" s="30">
        <f t="shared" si="14"/>
        <v>463</v>
      </c>
      <c r="DC8" s="532">
        <f>AZ8-BO8-CO8</f>
        <v>551</v>
      </c>
      <c r="DD8" s="533">
        <f t="shared" si="4"/>
        <v>0</v>
      </c>
      <c r="DE8" s="534">
        <f t="shared" si="16"/>
        <v>1074</v>
      </c>
      <c r="DF8" s="492">
        <f>SUM(DC8:DE8)-DD8</f>
        <v>1625</v>
      </c>
      <c r="DG8" s="33">
        <f t="shared" si="17"/>
        <v>523</v>
      </c>
      <c r="DH8" s="461">
        <f t="shared" si="18"/>
        <v>0.1</v>
      </c>
      <c r="DI8" s="462">
        <f t="shared" si="5"/>
        <v>8.666666666666667E-2</v>
      </c>
      <c r="DJ8" s="462">
        <f t="shared" si="6"/>
        <v>0.10833333333333334</v>
      </c>
      <c r="DK8" s="462">
        <f t="shared" si="19"/>
        <v>9.0833333333333335E-2</v>
      </c>
      <c r="DL8" s="462">
        <f t="shared" si="20"/>
        <v>0.05</v>
      </c>
      <c r="DM8" s="463"/>
      <c r="DN8" s="463"/>
      <c r="DO8" s="463"/>
      <c r="DP8" s="463"/>
      <c r="DQ8" s="463"/>
      <c r="DR8" s="464"/>
      <c r="DS8" s="465"/>
      <c r="DT8" s="525">
        <f t="shared" si="21"/>
        <v>0.43583333333333335</v>
      </c>
      <c r="DU8" s="22">
        <v>1200</v>
      </c>
      <c r="DV8" s="22">
        <f t="shared" si="22"/>
        <v>100</v>
      </c>
      <c r="DW8" s="501">
        <f t="shared" si="23"/>
        <v>1560</v>
      </c>
      <c r="DX8" s="502">
        <f t="shared" si="24"/>
        <v>2040</v>
      </c>
      <c r="DY8" s="34"/>
      <c r="DZ8" s="35"/>
      <c r="EA8" s="34"/>
      <c r="EB8" s="35"/>
      <c r="EC8" s="34"/>
      <c r="ED8" s="814"/>
      <c r="EE8" s="36"/>
      <c r="EF8" s="37"/>
      <c r="EG8" s="327"/>
      <c r="EH8" s="814"/>
      <c r="EI8" s="36"/>
      <c r="EJ8" s="37"/>
      <c r="EK8" s="36"/>
      <c r="EL8" s="37"/>
      <c r="EM8" s="34"/>
      <c r="EN8" s="35"/>
      <c r="EO8" s="34"/>
      <c r="EP8" s="35"/>
      <c r="EQ8" s="34"/>
      <c r="ER8" s="35"/>
      <c r="ES8" s="34"/>
      <c r="ET8" s="35"/>
      <c r="EU8" s="34"/>
      <c r="EV8" s="38"/>
      <c r="EW8" s="811"/>
    </row>
    <row r="9" spans="1:153" ht="120" customHeight="1" x14ac:dyDescent="0.25">
      <c r="A9" s="337">
        <v>4</v>
      </c>
      <c r="B9" s="782" t="s">
        <v>51</v>
      </c>
      <c r="C9" s="792" t="s">
        <v>159</v>
      </c>
      <c r="D9" s="377">
        <v>1058</v>
      </c>
      <c r="E9" s="751">
        <v>30</v>
      </c>
      <c r="F9" s="10">
        <v>203</v>
      </c>
      <c r="G9" s="11">
        <v>716</v>
      </c>
      <c r="H9" s="11">
        <v>149</v>
      </c>
      <c r="I9" s="12">
        <v>63</v>
      </c>
      <c r="J9" s="13">
        <v>0</v>
      </c>
      <c r="K9" s="14">
        <f t="shared" si="0"/>
        <v>1131</v>
      </c>
      <c r="L9" s="15">
        <v>126</v>
      </c>
      <c r="M9" s="15">
        <v>126</v>
      </c>
      <c r="N9" s="15">
        <v>368</v>
      </c>
      <c r="O9" s="15">
        <v>712</v>
      </c>
      <c r="P9" s="739">
        <v>898</v>
      </c>
      <c r="Q9" s="16"/>
      <c r="R9" s="16"/>
      <c r="S9" s="16"/>
      <c r="T9" s="16"/>
      <c r="U9" s="16"/>
      <c r="V9" s="16"/>
      <c r="W9" s="17"/>
      <c r="X9" s="18">
        <f t="shared" si="7"/>
        <v>2230</v>
      </c>
      <c r="Y9" s="19">
        <v>190</v>
      </c>
      <c r="Z9" s="20">
        <v>155</v>
      </c>
      <c r="AA9" s="20">
        <v>124</v>
      </c>
      <c r="AB9" s="20">
        <v>243</v>
      </c>
      <c r="AC9" s="20">
        <v>175</v>
      </c>
      <c r="AD9" s="20"/>
      <c r="AE9" s="20"/>
      <c r="AF9" s="20"/>
      <c r="AG9" s="20"/>
      <c r="AH9" s="20"/>
      <c r="AI9" s="20"/>
      <c r="AJ9" s="21"/>
      <c r="AK9" s="22">
        <f t="shared" si="8"/>
        <v>887</v>
      </c>
      <c r="AL9" s="19">
        <v>27</v>
      </c>
      <c r="AM9" s="20">
        <v>33</v>
      </c>
      <c r="AN9" s="20">
        <v>10</v>
      </c>
      <c r="AO9" s="20">
        <v>36</v>
      </c>
      <c r="AP9" s="20">
        <v>21</v>
      </c>
      <c r="AQ9" s="20"/>
      <c r="AR9" s="20"/>
      <c r="AS9" s="20"/>
      <c r="AT9" s="20"/>
      <c r="AU9" s="20"/>
      <c r="AV9" s="20"/>
      <c r="AW9" s="21"/>
      <c r="AX9" s="22">
        <f t="shared" si="9"/>
        <v>127</v>
      </c>
      <c r="AY9" s="22">
        <f t="shared" si="10"/>
        <v>1014</v>
      </c>
      <c r="AZ9" s="205">
        <f t="shared" si="1"/>
        <v>1090</v>
      </c>
      <c r="BA9" s="206">
        <f t="shared" si="2"/>
        <v>0</v>
      </c>
      <c r="BB9" s="207">
        <f t="shared" si="3"/>
        <v>843</v>
      </c>
      <c r="BC9" s="384">
        <v>134</v>
      </c>
      <c r="BD9" s="385">
        <v>104</v>
      </c>
      <c r="BE9" s="385">
        <v>140</v>
      </c>
      <c r="BF9" s="385">
        <v>161</v>
      </c>
      <c r="BG9" s="385">
        <v>224</v>
      </c>
      <c r="BH9" s="385"/>
      <c r="BI9" s="385"/>
      <c r="BJ9" s="385"/>
      <c r="BK9" s="385"/>
      <c r="BL9" s="385"/>
      <c r="BM9" s="385"/>
      <c r="BN9" s="385"/>
      <c r="BO9" s="26">
        <f t="shared" si="11"/>
        <v>763</v>
      </c>
      <c r="BP9" s="23">
        <v>0</v>
      </c>
      <c r="BQ9" s="24">
        <v>1</v>
      </c>
      <c r="BR9" s="24">
        <v>2</v>
      </c>
      <c r="BS9" s="24">
        <v>3</v>
      </c>
      <c r="BT9" s="24">
        <v>2</v>
      </c>
      <c r="BU9" s="24"/>
      <c r="BV9" s="24"/>
      <c r="BW9" s="24"/>
      <c r="BX9" s="24"/>
      <c r="BY9" s="24"/>
      <c r="BZ9" s="24"/>
      <c r="CA9" s="25"/>
      <c r="CB9" s="26">
        <f t="shared" si="12"/>
        <v>8</v>
      </c>
      <c r="CC9" s="27">
        <v>0</v>
      </c>
      <c r="CD9" s="28">
        <v>0</v>
      </c>
      <c r="CE9" s="28">
        <v>0</v>
      </c>
      <c r="CF9" s="28">
        <v>0</v>
      </c>
      <c r="CG9" s="28">
        <v>0</v>
      </c>
      <c r="CH9" s="28"/>
      <c r="CI9" s="28"/>
      <c r="CJ9" s="28"/>
      <c r="CK9" s="28"/>
      <c r="CL9" s="28"/>
      <c r="CM9" s="28"/>
      <c r="CN9" s="29"/>
      <c r="CO9" s="30">
        <f t="shared" si="13"/>
        <v>0</v>
      </c>
      <c r="CP9" s="27">
        <v>46</v>
      </c>
      <c r="CQ9" s="28">
        <v>0</v>
      </c>
      <c r="CR9" s="28">
        <v>0</v>
      </c>
      <c r="CS9" s="28">
        <v>0</v>
      </c>
      <c r="CT9" s="28">
        <v>0</v>
      </c>
      <c r="CU9" s="28"/>
      <c r="CV9" s="28"/>
      <c r="CW9" s="28"/>
      <c r="CX9" s="28"/>
      <c r="CY9" s="28"/>
      <c r="CZ9" s="28"/>
      <c r="DA9" s="29"/>
      <c r="DB9" s="30">
        <f t="shared" si="14"/>
        <v>46</v>
      </c>
      <c r="DC9" s="532">
        <f t="shared" si="15"/>
        <v>327</v>
      </c>
      <c r="DD9" s="533">
        <f t="shared" si="4"/>
        <v>0</v>
      </c>
      <c r="DE9" s="534">
        <f t="shared" si="16"/>
        <v>789</v>
      </c>
      <c r="DF9" s="492">
        <f t="shared" ref="DF9:DF17" si="25">SUM(DC9:DE9)-DD9</f>
        <v>1116</v>
      </c>
      <c r="DG9" s="33">
        <f t="shared" si="17"/>
        <v>763</v>
      </c>
      <c r="DH9" s="461">
        <f t="shared" si="18"/>
        <v>8.9333333333333334E-2</v>
      </c>
      <c r="DI9" s="462">
        <f t="shared" si="5"/>
        <v>6.933333333333333E-2</v>
      </c>
      <c r="DJ9" s="462">
        <f t="shared" si="6"/>
        <v>9.3333333333333338E-2</v>
      </c>
      <c r="DK9" s="462">
        <f t="shared" si="19"/>
        <v>0.10733333333333334</v>
      </c>
      <c r="DL9" s="462">
        <f t="shared" si="20"/>
        <v>0.14933333333333335</v>
      </c>
      <c r="DM9" s="463"/>
      <c r="DN9" s="463"/>
      <c r="DO9" s="463"/>
      <c r="DP9" s="463"/>
      <c r="DQ9" s="463"/>
      <c r="DR9" s="464"/>
      <c r="DS9" s="465"/>
      <c r="DT9" s="525">
        <f t="shared" si="21"/>
        <v>0.50866666666666671</v>
      </c>
      <c r="DU9" s="22">
        <v>1500</v>
      </c>
      <c r="DV9" s="22">
        <f t="shared" si="22"/>
        <v>125</v>
      </c>
      <c r="DW9" s="501">
        <f t="shared" si="23"/>
        <v>1950</v>
      </c>
      <c r="DX9" s="502">
        <f t="shared" si="24"/>
        <v>2550</v>
      </c>
      <c r="DY9" s="34"/>
      <c r="DZ9" s="35"/>
      <c r="EA9" s="34"/>
      <c r="EB9" s="35"/>
      <c r="EC9" s="34"/>
      <c r="ED9" s="814"/>
      <c r="EE9" s="36"/>
      <c r="EF9" s="37"/>
      <c r="EG9" s="327"/>
      <c r="EH9" s="814"/>
      <c r="EI9" s="36"/>
      <c r="EJ9" s="37"/>
      <c r="EK9" s="36"/>
      <c r="EL9" s="37"/>
      <c r="EM9" s="34"/>
      <c r="EN9" s="35"/>
      <c r="EO9" s="34"/>
      <c r="EP9" s="35"/>
      <c r="EQ9" s="34"/>
      <c r="ER9" s="35"/>
      <c r="ES9" s="34"/>
      <c r="ET9" s="35"/>
      <c r="EU9" s="34"/>
      <c r="EV9" s="38"/>
      <c r="EW9" s="811"/>
    </row>
    <row r="10" spans="1:153" ht="120" customHeight="1" x14ac:dyDescent="0.25">
      <c r="A10" s="337">
        <v>5</v>
      </c>
      <c r="B10" s="782" t="s">
        <v>52</v>
      </c>
      <c r="C10" s="792" t="s">
        <v>160</v>
      </c>
      <c r="D10" s="377">
        <v>2069</v>
      </c>
      <c r="E10" s="751">
        <v>43</v>
      </c>
      <c r="F10" s="10">
        <v>675</v>
      </c>
      <c r="G10" s="11">
        <v>1301</v>
      </c>
      <c r="H10" s="11">
        <v>93</v>
      </c>
      <c r="I10" s="12">
        <v>104</v>
      </c>
      <c r="J10" s="13">
        <v>0</v>
      </c>
      <c r="K10" s="14">
        <f t="shared" si="0"/>
        <v>2173</v>
      </c>
      <c r="L10" s="15">
        <v>73</v>
      </c>
      <c r="M10" s="15">
        <v>56</v>
      </c>
      <c r="N10" s="15">
        <v>213</v>
      </c>
      <c r="O10" s="15">
        <v>276</v>
      </c>
      <c r="P10" s="739">
        <v>362</v>
      </c>
      <c r="Q10" s="16"/>
      <c r="R10" s="16"/>
      <c r="S10" s="16"/>
      <c r="T10" s="16"/>
      <c r="U10" s="16"/>
      <c r="V10" s="16"/>
      <c r="W10" s="17"/>
      <c r="X10" s="18">
        <f t="shared" si="7"/>
        <v>980</v>
      </c>
      <c r="Y10" s="19">
        <v>56</v>
      </c>
      <c r="Z10" s="20">
        <v>46</v>
      </c>
      <c r="AA10" s="20">
        <v>62</v>
      </c>
      <c r="AB10" s="20">
        <v>72</v>
      </c>
      <c r="AC10" s="20">
        <v>85</v>
      </c>
      <c r="AD10" s="20"/>
      <c r="AE10" s="20"/>
      <c r="AF10" s="20"/>
      <c r="AG10" s="20"/>
      <c r="AH10" s="20"/>
      <c r="AI10" s="20"/>
      <c r="AJ10" s="21"/>
      <c r="AK10" s="22">
        <f t="shared" si="8"/>
        <v>321</v>
      </c>
      <c r="AL10" s="19">
        <v>39</v>
      </c>
      <c r="AM10" s="20">
        <v>22</v>
      </c>
      <c r="AN10" s="20">
        <v>37</v>
      </c>
      <c r="AO10" s="20">
        <v>37</v>
      </c>
      <c r="AP10" s="20">
        <v>41</v>
      </c>
      <c r="AQ10" s="20"/>
      <c r="AR10" s="20"/>
      <c r="AS10" s="20"/>
      <c r="AT10" s="20"/>
      <c r="AU10" s="20"/>
      <c r="AV10" s="20"/>
      <c r="AW10" s="21"/>
      <c r="AX10" s="22">
        <f t="shared" si="9"/>
        <v>176</v>
      </c>
      <c r="AY10" s="22">
        <f t="shared" si="10"/>
        <v>497</v>
      </c>
      <c r="AZ10" s="205">
        <f t="shared" si="1"/>
        <v>996</v>
      </c>
      <c r="BA10" s="206">
        <f t="shared" si="2"/>
        <v>0</v>
      </c>
      <c r="BB10" s="207">
        <f t="shared" si="3"/>
        <v>1477</v>
      </c>
      <c r="BC10" s="384">
        <v>67</v>
      </c>
      <c r="BD10" s="385">
        <v>67</v>
      </c>
      <c r="BE10" s="385">
        <v>74</v>
      </c>
      <c r="BF10" s="385">
        <v>63</v>
      </c>
      <c r="BG10" s="385">
        <v>60</v>
      </c>
      <c r="BH10" s="385"/>
      <c r="BI10" s="385"/>
      <c r="BJ10" s="385"/>
      <c r="BK10" s="385"/>
      <c r="BL10" s="385"/>
      <c r="BM10" s="385"/>
      <c r="BN10" s="385"/>
      <c r="BO10" s="26">
        <f t="shared" si="11"/>
        <v>331</v>
      </c>
      <c r="BP10" s="23">
        <v>1</v>
      </c>
      <c r="BQ10" s="24">
        <v>0</v>
      </c>
      <c r="BR10" s="24">
        <v>0</v>
      </c>
      <c r="BS10" s="24">
        <v>2</v>
      </c>
      <c r="BT10" s="24">
        <v>3</v>
      </c>
      <c r="BU10" s="24"/>
      <c r="BV10" s="24"/>
      <c r="BW10" s="24"/>
      <c r="BX10" s="24"/>
      <c r="BY10" s="24"/>
      <c r="BZ10" s="24"/>
      <c r="CA10" s="25"/>
      <c r="CB10" s="26">
        <f t="shared" si="12"/>
        <v>6</v>
      </c>
      <c r="CC10" s="27">
        <v>0</v>
      </c>
      <c r="CD10" s="28">
        <v>0</v>
      </c>
      <c r="CE10" s="28">
        <v>0</v>
      </c>
      <c r="CF10" s="28">
        <v>0</v>
      </c>
      <c r="CG10" s="28">
        <v>0</v>
      </c>
      <c r="CH10" s="28"/>
      <c r="CI10" s="28"/>
      <c r="CJ10" s="28"/>
      <c r="CK10" s="28"/>
      <c r="CL10" s="28"/>
      <c r="CM10" s="28"/>
      <c r="CN10" s="29"/>
      <c r="CO10" s="30">
        <f t="shared" si="13"/>
        <v>0</v>
      </c>
      <c r="CP10" s="27">
        <v>9</v>
      </c>
      <c r="CQ10" s="28">
        <v>0</v>
      </c>
      <c r="CR10" s="28">
        <v>0</v>
      </c>
      <c r="CS10" s="28">
        <v>0</v>
      </c>
      <c r="CT10" s="28">
        <v>0</v>
      </c>
      <c r="CU10" s="28"/>
      <c r="CV10" s="28"/>
      <c r="CW10" s="28"/>
      <c r="CX10" s="28"/>
      <c r="CY10" s="28"/>
      <c r="CZ10" s="28"/>
      <c r="DA10" s="29"/>
      <c r="DB10" s="30">
        <f t="shared" si="14"/>
        <v>9</v>
      </c>
      <c r="DC10" s="532">
        <f t="shared" si="15"/>
        <v>665</v>
      </c>
      <c r="DD10" s="533">
        <f t="shared" si="4"/>
        <v>0</v>
      </c>
      <c r="DE10" s="534">
        <f t="shared" si="16"/>
        <v>1462</v>
      </c>
      <c r="DF10" s="492">
        <f>SUM(DC10:DE10)-DD10</f>
        <v>2127</v>
      </c>
      <c r="DG10" s="33">
        <f t="shared" si="17"/>
        <v>331</v>
      </c>
      <c r="DH10" s="461">
        <f t="shared" si="18"/>
        <v>8.1707317073170735E-2</v>
      </c>
      <c r="DI10" s="462">
        <f t="shared" si="5"/>
        <v>8.1707317073170735E-2</v>
      </c>
      <c r="DJ10" s="462">
        <f t="shared" si="6"/>
        <v>9.0243902439024387E-2</v>
      </c>
      <c r="DK10" s="462">
        <f t="shared" si="19"/>
        <v>7.6829268292682926E-2</v>
      </c>
      <c r="DL10" s="462">
        <f t="shared" si="20"/>
        <v>7.3170731707317069E-2</v>
      </c>
      <c r="DM10" s="463"/>
      <c r="DN10" s="463"/>
      <c r="DO10" s="463"/>
      <c r="DP10" s="463"/>
      <c r="DQ10" s="463"/>
      <c r="DR10" s="464"/>
      <c r="DS10" s="465"/>
      <c r="DT10" s="525">
        <f t="shared" si="21"/>
        <v>0.40365853658536588</v>
      </c>
      <c r="DU10" s="22">
        <v>820</v>
      </c>
      <c r="DV10" s="22">
        <f t="shared" si="22"/>
        <v>68.333333333333329</v>
      </c>
      <c r="DW10" s="501">
        <f>DU10*1.3</f>
        <v>1066</v>
      </c>
      <c r="DX10" s="502">
        <f>DU10*1.7</f>
        <v>1394</v>
      </c>
      <c r="DY10" s="34"/>
      <c r="DZ10" s="35"/>
      <c r="EA10" s="34"/>
      <c r="EB10" s="35"/>
      <c r="EC10" s="34"/>
      <c r="ED10" s="814"/>
      <c r="EE10" s="36"/>
      <c r="EF10" s="37"/>
      <c r="EG10" s="327"/>
      <c r="EH10" s="814"/>
      <c r="EI10" s="36"/>
      <c r="EJ10" s="37"/>
      <c r="EK10" s="36"/>
      <c r="EL10" s="37"/>
      <c r="EM10" s="34"/>
      <c r="EN10" s="35"/>
      <c r="EO10" s="34"/>
      <c r="EP10" s="35"/>
      <c r="EQ10" s="34"/>
      <c r="ER10" s="35"/>
      <c r="ES10" s="34"/>
      <c r="ET10" s="35"/>
      <c r="EU10" s="34"/>
      <c r="EV10" s="38"/>
      <c r="EW10" s="811"/>
    </row>
    <row r="11" spans="1:153" ht="120" customHeight="1" x14ac:dyDescent="0.25">
      <c r="A11" s="337">
        <v>6</v>
      </c>
      <c r="B11" s="782" t="s">
        <v>53</v>
      </c>
      <c r="C11" s="792" t="s">
        <v>161</v>
      </c>
      <c r="D11" s="377">
        <v>2057</v>
      </c>
      <c r="E11" s="751">
        <v>14</v>
      </c>
      <c r="F11" s="10">
        <v>562</v>
      </c>
      <c r="G11" s="11">
        <v>1153</v>
      </c>
      <c r="H11" s="11">
        <v>342</v>
      </c>
      <c r="I11" s="12">
        <v>114</v>
      </c>
      <c r="J11" s="13">
        <v>0</v>
      </c>
      <c r="K11" s="14">
        <f t="shared" si="0"/>
        <v>2171</v>
      </c>
      <c r="L11" s="15">
        <v>73</v>
      </c>
      <c r="M11" s="15">
        <v>59</v>
      </c>
      <c r="N11" s="15">
        <v>215</v>
      </c>
      <c r="O11" s="15">
        <v>280</v>
      </c>
      <c r="P11" s="739">
        <v>363</v>
      </c>
      <c r="Q11" s="16"/>
      <c r="R11" s="16"/>
      <c r="S11" s="16"/>
      <c r="T11" s="16"/>
      <c r="U11" s="16"/>
      <c r="V11" s="16"/>
      <c r="W11" s="17"/>
      <c r="X11" s="18">
        <f t="shared" si="7"/>
        <v>990</v>
      </c>
      <c r="Y11" s="19">
        <v>100</v>
      </c>
      <c r="Z11" s="20">
        <v>84</v>
      </c>
      <c r="AA11" s="20">
        <v>112</v>
      </c>
      <c r="AB11" s="20">
        <v>70</v>
      </c>
      <c r="AC11" s="20">
        <v>37</v>
      </c>
      <c r="AD11" s="20"/>
      <c r="AE11" s="20"/>
      <c r="AF11" s="20"/>
      <c r="AG11" s="20"/>
      <c r="AH11" s="20"/>
      <c r="AI11" s="20"/>
      <c r="AJ11" s="21"/>
      <c r="AK11" s="22">
        <f t="shared" si="8"/>
        <v>403</v>
      </c>
      <c r="AL11" s="19">
        <v>37</v>
      </c>
      <c r="AM11" s="20">
        <v>64</v>
      </c>
      <c r="AN11" s="20">
        <v>14</v>
      </c>
      <c r="AO11" s="20">
        <v>40</v>
      </c>
      <c r="AP11" s="20">
        <v>26</v>
      </c>
      <c r="AQ11" s="20"/>
      <c r="AR11" s="20"/>
      <c r="AS11" s="20"/>
      <c r="AT11" s="20"/>
      <c r="AU11" s="20"/>
      <c r="AV11" s="20"/>
      <c r="AW11" s="21"/>
      <c r="AX11" s="22">
        <f t="shared" si="9"/>
        <v>181</v>
      </c>
      <c r="AY11" s="22">
        <f t="shared" si="10"/>
        <v>584</v>
      </c>
      <c r="AZ11" s="205">
        <f t="shared" si="1"/>
        <v>965</v>
      </c>
      <c r="BA11" s="206">
        <f t="shared" si="2"/>
        <v>0</v>
      </c>
      <c r="BB11" s="207">
        <f t="shared" si="3"/>
        <v>1334</v>
      </c>
      <c r="BC11" s="384">
        <v>59</v>
      </c>
      <c r="BD11" s="385">
        <v>44</v>
      </c>
      <c r="BE11" s="385">
        <v>125</v>
      </c>
      <c r="BF11" s="385">
        <v>101</v>
      </c>
      <c r="BG11" s="385">
        <v>73</v>
      </c>
      <c r="BH11" s="385"/>
      <c r="BI11" s="385"/>
      <c r="BJ11" s="385"/>
      <c r="BK11" s="385"/>
      <c r="BL11" s="385"/>
      <c r="BM11" s="385"/>
      <c r="BN11" s="385"/>
      <c r="BO11" s="26">
        <f t="shared" si="11"/>
        <v>402</v>
      </c>
      <c r="BP11" s="23">
        <v>1</v>
      </c>
      <c r="BQ11" s="24">
        <v>0</v>
      </c>
      <c r="BR11" s="24">
        <v>0</v>
      </c>
      <c r="BS11" s="24">
        <v>1</v>
      </c>
      <c r="BT11" s="24">
        <v>0</v>
      </c>
      <c r="BU11" s="24"/>
      <c r="BV11" s="24"/>
      <c r="BW11" s="24"/>
      <c r="BX11" s="24"/>
      <c r="BY11" s="24"/>
      <c r="BZ11" s="24"/>
      <c r="CA11" s="25"/>
      <c r="CB11" s="26">
        <f t="shared" si="12"/>
        <v>2</v>
      </c>
      <c r="CC11" s="27">
        <v>0</v>
      </c>
      <c r="CD11" s="28">
        <v>0</v>
      </c>
      <c r="CE11" s="28">
        <v>0</v>
      </c>
      <c r="CF11" s="28">
        <v>0</v>
      </c>
      <c r="CG11" s="28">
        <v>0</v>
      </c>
      <c r="CH11" s="28"/>
      <c r="CI11" s="28"/>
      <c r="CJ11" s="28"/>
      <c r="CK11" s="28"/>
      <c r="CL11" s="28"/>
      <c r="CM11" s="28"/>
      <c r="CN11" s="29"/>
      <c r="CO11" s="30">
        <f t="shared" si="13"/>
        <v>0</v>
      </c>
      <c r="CP11" s="27">
        <v>0</v>
      </c>
      <c r="CQ11" s="28">
        <v>0</v>
      </c>
      <c r="CR11" s="28">
        <v>0</v>
      </c>
      <c r="CS11" s="28">
        <v>0</v>
      </c>
      <c r="CT11" s="28">
        <v>0</v>
      </c>
      <c r="CU11" s="28"/>
      <c r="CV11" s="28"/>
      <c r="CW11" s="28"/>
      <c r="CX11" s="28"/>
      <c r="CY11" s="28"/>
      <c r="CZ11" s="28"/>
      <c r="DA11" s="29"/>
      <c r="DB11" s="30">
        <f t="shared" si="14"/>
        <v>0</v>
      </c>
      <c r="DC11" s="532">
        <f>AZ11-BO11-CO11</f>
        <v>563</v>
      </c>
      <c r="DD11" s="533">
        <f t="shared" si="4"/>
        <v>0</v>
      </c>
      <c r="DE11" s="534">
        <f t="shared" si="16"/>
        <v>1332</v>
      </c>
      <c r="DF11" s="492">
        <f t="shared" si="25"/>
        <v>1895</v>
      </c>
      <c r="DG11" s="33">
        <f t="shared" si="17"/>
        <v>402</v>
      </c>
      <c r="DH11" s="461">
        <f t="shared" si="18"/>
        <v>7.1951219512195116E-2</v>
      </c>
      <c r="DI11" s="462">
        <f t="shared" si="5"/>
        <v>5.3658536585365853E-2</v>
      </c>
      <c r="DJ11" s="462">
        <f t="shared" si="6"/>
        <v>0.1524390243902439</v>
      </c>
      <c r="DK11" s="462">
        <f t="shared" si="19"/>
        <v>0.12317073170731707</v>
      </c>
      <c r="DL11" s="462">
        <f t="shared" si="20"/>
        <v>8.9024390243902435E-2</v>
      </c>
      <c r="DM11" s="463"/>
      <c r="DN11" s="463"/>
      <c r="DO11" s="463"/>
      <c r="DP11" s="463"/>
      <c r="DQ11" s="463"/>
      <c r="DR11" s="464"/>
      <c r="DS11" s="465"/>
      <c r="DT11" s="525">
        <f t="shared" si="21"/>
        <v>0.49024390243902438</v>
      </c>
      <c r="DU11" s="22">
        <v>820</v>
      </c>
      <c r="DV11" s="22">
        <f t="shared" si="22"/>
        <v>68.333333333333329</v>
      </c>
      <c r="DW11" s="501">
        <f t="shared" si="23"/>
        <v>1066</v>
      </c>
      <c r="DX11" s="502">
        <f t="shared" si="24"/>
        <v>1394</v>
      </c>
      <c r="DY11" s="34"/>
      <c r="DZ11" s="35"/>
      <c r="EA11" s="34"/>
      <c r="EB11" s="35"/>
      <c r="EC11" s="34"/>
      <c r="ED11" s="814"/>
      <c r="EE11" s="36"/>
      <c r="EF11" s="37"/>
      <c r="EG11" s="327"/>
      <c r="EH11" s="814"/>
      <c r="EI11" s="36"/>
      <c r="EJ11" s="37"/>
      <c r="EK11" s="36"/>
      <c r="EL11" s="37"/>
      <c r="EM11" s="34"/>
      <c r="EN11" s="35"/>
      <c r="EO11" s="34"/>
      <c r="EP11" s="35"/>
      <c r="EQ11" s="34"/>
      <c r="ER11" s="35"/>
      <c r="ES11" s="34"/>
      <c r="ET11" s="35"/>
      <c r="EU11" s="34"/>
      <c r="EV11" s="38"/>
      <c r="EW11" s="811"/>
    </row>
    <row r="12" spans="1:153" ht="120" customHeight="1" x14ac:dyDescent="0.25">
      <c r="A12" s="337">
        <v>7</v>
      </c>
      <c r="B12" s="782" t="s">
        <v>54</v>
      </c>
      <c r="C12" s="792" t="s">
        <v>162</v>
      </c>
      <c r="D12" s="377">
        <v>1616</v>
      </c>
      <c r="E12" s="751">
        <v>110</v>
      </c>
      <c r="F12" s="10">
        <v>291</v>
      </c>
      <c r="G12" s="11">
        <v>1099</v>
      </c>
      <c r="H12" s="11">
        <v>226</v>
      </c>
      <c r="I12" s="12">
        <v>638</v>
      </c>
      <c r="J12" s="13">
        <v>0</v>
      </c>
      <c r="K12" s="14">
        <f t="shared" si="0"/>
        <v>2254</v>
      </c>
      <c r="L12" s="15">
        <v>157</v>
      </c>
      <c r="M12" s="15">
        <v>113</v>
      </c>
      <c r="N12" s="15">
        <v>480</v>
      </c>
      <c r="O12" s="15">
        <v>638</v>
      </c>
      <c r="P12" s="739">
        <v>825</v>
      </c>
      <c r="Q12" s="16"/>
      <c r="R12" s="16"/>
      <c r="S12" s="16"/>
      <c r="T12" s="16"/>
      <c r="U12" s="16"/>
      <c r="V12" s="16"/>
      <c r="W12" s="17"/>
      <c r="X12" s="18">
        <f t="shared" si="7"/>
        <v>2213</v>
      </c>
      <c r="Y12" s="19">
        <v>240</v>
      </c>
      <c r="Z12" s="20">
        <v>210</v>
      </c>
      <c r="AA12" s="20">
        <v>201</v>
      </c>
      <c r="AB12" s="20">
        <v>158</v>
      </c>
      <c r="AC12" s="20">
        <v>189</v>
      </c>
      <c r="AD12" s="20"/>
      <c r="AE12" s="20"/>
      <c r="AF12" s="20"/>
      <c r="AG12" s="20"/>
      <c r="AH12" s="20"/>
      <c r="AI12" s="20"/>
      <c r="AJ12" s="21"/>
      <c r="AK12" s="22">
        <f t="shared" si="8"/>
        <v>998</v>
      </c>
      <c r="AL12" s="19">
        <v>55</v>
      </c>
      <c r="AM12" s="20">
        <v>8</v>
      </c>
      <c r="AN12" s="20">
        <v>17</v>
      </c>
      <c r="AO12" s="20">
        <v>12</v>
      </c>
      <c r="AP12" s="20">
        <v>12</v>
      </c>
      <c r="AQ12" s="20"/>
      <c r="AR12" s="20"/>
      <c r="AS12" s="20"/>
      <c r="AT12" s="20"/>
      <c r="AU12" s="20"/>
      <c r="AV12" s="20"/>
      <c r="AW12" s="21"/>
      <c r="AX12" s="22">
        <f t="shared" si="9"/>
        <v>104</v>
      </c>
      <c r="AY12" s="22">
        <f t="shared" si="10"/>
        <v>1102</v>
      </c>
      <c r="AZ12" s="205">
        <f t="shared" si="1"/>
        <v>1289</v>
      </c>
      <c r="BA12" s="206">
        <f t="shared" si="2"/>
        <v>0</v>
      </c>
      <c r="BB12" s="207">
        <f t="shared" si="3"/>
        <v>1203</v>
      </c>
      <c r="BC12" s="384">
        <v>221</v>
      </c>
      <c r="BD12" s="385">
        <v>187</v>
      </c>
      <c r="BE12" s="385">
        <v>199</v>
      </c>
      <c r="BF12" s="385">
        <v>168</v>
      </c>
      <c r="BG12" s="385">
        <v>175</v>
      </c>
      <c r="BH12" s="385"/>
      <c r="BI12" s="385"/>
      <c r="BJ12" s="385"/>
      <c r="BK12" s="385"/>
      <c r="BL12" s="385"/>
      <c r="BM12" s="385"/>
      <c r="BN12" s="385"/>
      <c r="BO12" s="26">
        <f t="shared" si="11"/>
        <v>950</v>
      </c>
      <c r="BP12" s="23">
        <v>3</v>
      </c>
      <c r="BQ12" s="24">
        <v>4</v>
      </c>
      <c r="BR12" s="24">
        <v>1</v>
      </c>
      <c r="BS12" s="24">
        <v>0</v>
      </c>
      <c r="BT12" s="24">
        <v>1</v>
      </c>
      <c r="BU12" s="24"/>
      <c r="BV12" s="24"/>
      <c r="BW12" s="24"/>
      <c r="BX12" s="24"/>
      <c r="BY12" s="24"/>
      <c r="BZ12" s="24"/>
      <c r="CA12" s="25"/>
      <c r="CB12" s="26">
        <f t="shared" si="12"/>
        <v>9</v>
      </c>
      <c r="CC12" s="27">
        <v>0</v>
      </c>
      <c r="CD12" s="28">
        <v>0</v>
      </c>
      <c r="CE12" s="28">
        <v>0</v>
      </c>
      <c r="CF12" s="28">
        <v>0</v>
      </c>
      <c r="CG12" s="28">
        <v>0</v>
      </c>
      <c r="CH12" s="28"/>
      <c r="CI12" s="28"/>
      <c r="CJ12" s="28"/>
      <c r="CK12" s="28"/>
      <c r="CL12" s="28"/>
      <c r="CM12" s="28"/>
      <c r="CN12" s="29"/>
      <c r="CO12" s="30">
        <f t="shared" si="13"/>
        <v>0</v>
      </c>
      <c r="CP12" s="27">
        <v>0</v>
      </c>
      <c r="CQ12" s="28">
        <v>0</v>
      </c>
      <c r="CR12" s="28">
        <v>1</v>
      </c>
      <c r="CS12" s="28">
        <v>0</v>
      </c>
      <c r="CT12" s="28">
        <v>0</v>
      </c>
      <c r="CU12" s="28"/>
      <c r="CV12" s="28"/>
      <c r="CW12" s="28"/>
      <c r="CX12" s="28"/>
      <c r="CY12" s="28"/>
      <c r="CZ12" s="28"/>
      <c r="DA12" s="29"/>
      <c r="DB12" s="30">
        <f t="shared" si="14"/>
        <v>1</v>
      </c>
      <c r="DC12" s="532">
        <f t="shared" si="15"/>
        <v>339</v>
      </c>
      <c r="DD12" s="533">
        <f t="shared" si="4"/>
        <v>0</v>
      </c>
      <c r="DE12" s="534">
        <f t="shared" si="16"/>
        <v>1193</v>
      </c>
      <c r="DF12" s="492">
        <f t="shared" si="25"/>
        <v>1532</v>
      </c>
      <c r="DG12" s="33">
        <f t="shared" si="17"/>
        <v>950</v>
      </c>
      <c r="DH12" s="461">
        <f t="shared" si="18"/>
        <v>0.18416666666666667</v>
      </c>
      <c r="DI12" s="462">
        <f t="shared" si="5"/>
        <v>0.15583333333333332</v>
      </c>
      <c r="DJ12" s="462">
        <f t="shared" si="6"/>
        <v>0.16583333333333333</v>
      </c>
      <c r="DK12" s="462">
        <f t="shared" si="19"/>
        <v>0.14000000000000001</v>
      </c>
      <c r="DL12" s="462">
        <f t="shared" si="20"/>
        <v>0.14583333333333334</v>
      </c>
      <c r="DM12" s="463"/>
      <c r="DN12" s="463"/>
      <c r="DO12" s="463"/>
      <c r="DP12" s="463"/>
      <c r="DQ12" s="463"/>
      <c r="DR12" s="464"/>
      <c r="DS12" s="465"/>
      <c r="DT12" s="525">
        <f t="shared" si="21"/>
        <v>0.79166666666666674</v>
      </c>
      <c r="DU12" s="22">
        <v>1200</v>
      </c>
      <c r="DV12" s="22">
        <f t="shared" si="22"/>
        <v>100</v>
      </c>
      <c r="DW12" s="501">
        <f t="shared" si="23"/>
        <v>1560</v>
      </c>
      <c r="DX12" s="502">
        <f t="shared" si="24"/>
        <v>2040</v>
      </c>
      <c r="DY12" s="34"/>
      <c r="DZ12" s="35"/>
      <c r="EA12" s="34"/>
      <c r="EB12" s="35"/>
      <c r="EC12" s="34"/>
      <c r="ED12" s="814"/>
      <c r="EE12" s="36"/>
      <c r="EF12" s="37"/>
      <c r="EG12" s="327"/>
      <c r="EH12" s="814"/>
      <c r="EI12" s="36"/>
      <c r="EJ12" s="37"/>
      <c r="EK12" s="36"/>
      <c r="EL12" s="37"/>
      <c r="EM12" s="34"/>
      <c r="EN12" s="35"/>
      <c r="EO12" s="34"/>
      <c r="EP12" s="35"/>
      <c r="EQ12" s="34"/>
      <c r="ER12" s="35"/>
      <c r="ES12" s="34"/>
      <c r="ET12" s="35"/>
      <c r="EU12" s="34"/>
      <c r="EV12" s="38"/>
      <c r="EW12" s="811"/>
    </row>
    <row r="13" spans="1:153" s="65" customFormat="1" ht="120" customHeight="1" x14ac:dyDescent="0.25">
      <c r="A13" s="338">
        <v>8</v>
      </c>
      <c r="B13" s="782" t="s">
        <v>55</v>
      </c>
      <c r="C13" s="792" t="s">
        <v>163</v>
      </c>
      <c r="D13" s="379">
        <v>1361</v>
      </c>
      <c r="E13" s="751">
        <v>5</v>
      </c>
      <c r="F13" s="39">
        <v>302</v>
      </c>
      <c r="G13" s="40">
        <v>1000</v>
      </c>
      <c r="H13" s="40">
        <v>99</v>
      </c>
      <c r="I13" s="41">
        <v>99</v>
      </c>
      <c r="J13" s="42">
        <v>0</v>
      </c>
      <c r="K13" s="43">
        <f t="shared" si="0"/>
        <v>1500</v>
      </c>
      <c r="L13" s="44">
        <v>65</v>
      </c>
      <c r="M13" s="44">
        <v>35</v>
      </c>
      <c r="N13" s="44">
        <v>172</v>
      </c>
      <c r="O13" s="44">
        <v>247</v>
      </c>
      <c r="P13" s="740">
        <v>318</v>
      </c>
      <c r="Q13" s="45"/>
      <c r="R13" s="45"/>
      <c r="S13" s="45"/>
      <c r="T13" s="45"/>
      <c r="U13" s="45"/>
      <c r="V13" s="45"/>
      <c r="W13" s="46"/>
      <c r="X13" s="47">
        <f t="shared" si="7"/>
        <v>837</v>
      </c>
      <c r="Y13" s="48">
        <v>79</v>
      </c>
      <c r="Z13" s="49">
        <v>74</v>
      </c>
      <c r="AA13" s="49">
        <v>62</v>
      </c>
      <c r="AB13" s="49">
        <v>70</v>
      </c>
      <c r="AC13" s="49">
        <v>78</v>
      </c>
      <c r="AD13" s="49"/>
      <c r="AE13" s="49"/>
      <c r="AF13" s="49"/>
      <c r="AG13" s="49"/>
      <c r="AH13" s="49"/>
      <c r="AI13" s="49"/>
      <c r="AJ13" s="50"/>
      <c r="AK13" s="51">
        <f t="shared" si="8"/>
        <v>363</v>
      </c>
      <c r="AL13" s="48">
        <v>28</v>
      </c>
      <c r="AM13" s="49">
        <v>18</v>
      </c>
      <c r="AN13" s="49">
        <v>53</v>
      </c>
      <c r="AO13" s="49">
        <v>18</v>
      </c>
      <c r="AP13" s="49">
        <v>30</v>
      </c>
      <c r="AQ13" s="49"/>
      <c r="AR13" s="49"/>
      <c r="AS13" s="49"/>
      <c r="AT13" s="49"/>
      <c r="AU13" s="49"/>
      <c r="AV13" s="49"/>
      <c r="AW13" s="50"/>
      <c r="AX13" s="51">
        <f t="shared" si="9"/>
        <v>147</v>
      </c>
      <c r="AY13" s="51">
        <f t="shared" si="10"/>
        <v>510</v>
      </c>
      <c r="AZ13" s="208">
        <f t="shared" si="1"/>
        <v>665</v>
      </c>
      <c r="BA13" s="209">
        <f t="shared" si="2"/>
        <v>0</v>
      </c>
      <c r="BB13" s="210">
        <f t="shared" si="3"/>
        <v>1147</v>
      </c>
      <c r="BC13" s="384">
        <v>50</v>
      </c>
      <c r="BD13" s="385">
        <v>55</v>
      </c>
      <c r="BE13" s="385">
        <v>62</v>
      </c>
      <c r="BF13" s="385">
        <v>71</v>
      </c>
      <c r="BG13" s="385">
        <v>71</v>
      </c>
      <c r="BH13" s="385"/>
      <c r="BI13" s="385"/>
      <c r="BJ13" s="385"/>
      <c r="BK13" s="385"/>
      <c r="BL13" s="385"/>
      <c r="BM13" s="385"/>
      <c r="BN13" s="385"/>
      <c r="BO13" s="55">
        <f t="shared" si="11"/>
        <v>309</v>
      </c>
      <c r="BP13" s="52">
        <v>0</v>
      </c>
      <c r="BQ13" s="53">
        <v>1</v>
      </c>
      <c r="BR13" s="53">
        <v>0</v>
      </c>
      <c r="BS13" s="53">
        <v>2</v>
      </c>
      <c r="BT13" s="53">
        <v>0</v>
      </c>
      <c r="BU13" s="53"/>
      <c r="BV13" s="53"/>
      <c r="BW13" s="53"/>
      <c r="BX13" s="53"/>
      <c r="BY13" s="53"/>
      <c r="BZ13" s="53"/>
      <c r="CA13" s="54"/>
      <c r="CB13" s="55">
        <f t="shared" si="12"/>
        <v>3</v>
      </c>
      <c r="CC13" s="56">
        <v>0</v>
      </c>
      <c r="CD13" s="57">
        <v>0</v>
      </c>
      <c r="CE13" s="57">
        <v>0</v>
      </c>
      <c r="CF13" s="57">
        <v>0</v>
      </c>
      <c r="CG13" s="57">
        <v>0</v>
      </c>
      <c r="CH13" s="57"/>
      <c r="CI13" s="57"/>
      <c r="CJ13" s="57"/>
      <c r="CK13" s="57"/>
      <c r="CL13" s="57"/>
      <c r="CM13" s="57"/>
      <c r="CN13" s="58"/>
      <c r="CO13" s="59">
        <f t="shared" si="13"/>
        <v>0</v>
      </c>
      <c r="CP13" s="56">
        <v>9</v>
      </c>
      <c r="CQ13" s="57">
        <v>0</v>
      </c>
      <c r="CR13" s="57">
        <v>21</v>
      </c>
      <c r="CS13" s="57">
        <v>78</v>
      </c>
      <c r="CT13" s="57">
        <v>0</v>
      </c>
      <c r="CU13" s="57"/>
      <c r="CV13" s="57"/>
      <c r="CW13" s="57"/>
      <c r="CX13" s="57"/>
      <c r="CY13" s="57"/>
      <c r="CZ13" s="57"/>
      <c r="DA13" s="58"/>
      <c r="DB13" s="59">
        <f t="shared" si="14"/>
        <v>108</v>
      </c>
      <c r="DC13" s="535">
        <f>AZ13-BO13-CO13</f>
        <v>356</v>
      </c>
      <c r="DD13" s="536">
        <f t="shared" si="4"/>
        <v>0</v>
      </c>
      <c r="DE13" s="537">
        <f t="shared" si="16"/>
        <v>1036</v>
      </c>
      <c r="DF13" s="493">
        <f t="shared" si="25"/>
        <v>1392</v>
      </c>
      <c r="DG13" s="33">
        <f t="shared" si="17"/>
        <v>309</v>
      </c>
      <c r="DH13" s="461">
        <f t="shared" si="18"/>
        <v>4.1666666666666664E-2</v>
      </c>
      <c r="DI13" s="462">
        <f t="shared" si="5"/>
        <v>4.583333333333333E-2</v>
      </c>
      <c r="DJ13" s="462">
        <f t="shared" si="6"/>
        <v>5.1666666666666666E-2</v>
      </c>
      <c r="DK13" s="462">
        <f t="shared" si="19"/>
        <v>5.9166666666666666E-2</v>
      </c>
      <c r="DL13" s="462">
        <f t="shared" si="20"/>
        <v>5.9166666666666666E-2</v>
      </c>
      <c r="DM13" s="463"/>
      <c r="DN13" s="463"/>
      <c r="DO13" s="463"/>
      <c r="DP13" s="463"/>
      <c r="DQ13" s="463"/>
      <c r="DR13" s="464"/>
      <c r="DS13" s="465"/>
      <c r="DT13" s="525">
        <f t="shared" si="21"/>
        <v>0.25750000000000001</v>
      </c>
      <c r="DU13" s="51">
        <v>1200</v>
      </c>
      <c r="DV13" s="51">
        <f t="shared" si="22"/>
        <v>100</v>
      </c>
      <c r="DW13" s="503">
        <f t="shared" si="23"/>
        <v>1560</v>
      </c>
      <c r="DX13" s="504">
        <f t="shared" si="24"/>
        <v>2040</v>
      </c>
      <c r="DY13" s="60"/>
      <c r="DZ13" s="61"/>
      <c r="EA13" s="60"/>
      <c r="EB13" s="61"/>
      <c r="EC13" s="60"/>
      <c r="ED13" s="815"/>
      <c r="EE13" s="62"/>
      <c r="EF13" s="63"/>
      <c r="EG13" s="328"/>
      <c r="EH13" s="815"/>
      <c r="EI13" s="62"/>
      <c r="EJ13" s="63"/>
      <c r="EK13" s="62"/>
      <c r="EL13" s="63"/>
      <c r="EM13" s="60"/>
      <c r="EN13" s="61"/>
      <c r="EO13" s="60"/>
      <c r="EP13" s="61"/>
      <c r="EQ13" s="60"/>
      <c r="ER13" s="61"/>
      <c r="ES13" s="60"/>
      <c r="ET13" s="61"/>
      <c r="EU13" s="60"/>
      <c r="EV13" s="64"/>
      <c r="EW13" s="811"/>
    </row>
    <row r="14" spans="1:153" ht="120" customHeight="1" x14ac:dyDescent="0.25">
      <c r="A14" s="337">
        <v>9</v>
      </c>
      <c r="B14" s="782" t="s">
        <v>56</v>
      </c>
      <c r="C14" s="792" t="s">
        <v>164</v>
      </c>
      <c r="D14" s="377">
        <v>1220</v>
      </c>
      <c r="E14" s="751">
        <v>80</v>
      </c>
      <c r="F14" s="10">
        <v>316</v>
      </c>
      <c r="G14" s="11">
        <v>807</v>
      </c>
      <c r="H14" s="11">
        <v>130</v>
      </c>
      <c r="I14" s="12">
        <v>171</v>
      </c>
      <c r="J14" s="13">
        <v>0</v>
      </c>
      <c r="K14" s="14">
        <f t="shared" si="0"/>
        <v>1424</v>
      </c>
      <c r="L14" s="15">
        <v>69</v>
      </c>
      <c r="M14" s="15">
        <v>36</v>
      </c>
      <c r="N14" s="15">
        <v>174</v>
      </c>
      <c r="O14" s="15">
        <v>256</v>
      </c>
      <c r="P14" s="739">
        <v>327</v>
      </c>
      <c r="Q14" s="16"/>
      <c r="R14" s="16"/>
      <c r="S14" s="16"/>
      <c r="T14" s="16"/>
      <c r="U14" s="16"/>
      <c r="V14" s="16"/>
      <c r="W14" s="17"/>
      <c r="X14" s="18">
        <f t="shared" si="7"/>
        <v>862</v>
      </c>
      <c r="Y14" s="19">
        <v>60</v>
      </c>
      <c r="Z14" s="20">
        <v>72</v>
      </c>
      <c r="AA14" s="20">
        <v>53</v>
      </c>
      <c r="AB14" s="20">
        <v>69</v>
      </c>
      <c r="AC14" s="20">
        <v>74</v>
      </c>
      <c r="AD14" s="20"/>
      <c r="AE14" s="20"/>
      <c r="AF14" s="20"/>
      <c r="AG14" s="20"/>
      <c r="AH14" s="20"/>
      <c r="AI14" s="20"/>
      <c r="AJ14" s="21"/>
      <c r="AK14" s="22">
        <f t="shared" si="8"/>
        <v>328</v>
      </c>
      <c r="AL14" s="19">
        <v>18</v>
      </c>
      <c r="AM14" s="20">
        <v>4</v>
      </c>
      <c r="AN14" s="20">
        <v>41</v>
      </c>
      <c r="AO14" s="20">
        <v>31</v>
      </c>
      <c r="AP14" s="20">
        <v>23</v>
      </c>
      <c r="AQ14" s="20"/>
      <c r="AR14" s="20"/>
      <c r="AS14" s="20"/>
      <c r="AT14" s="20"/>
      <c r="AU14" s="20"/>
      <c r="AV14" s="20"/>
      <c r="AW14" s="21"/>
      <c r="AX14" s="22">
        <f t="shared" si="9"/>
        <v>117</v>
      </c>
      <c r="AY14" s="22">
        <f t="shared" si="10"/>
        <v>445</v>
      </c>
      <c r="AZ14" s="205">
        <f t="shared" si="1"/>
        <v>644</v>
      </c>
      <c r="BA14" s="206">
        <f t="shared" si="2"/>
        <v>0</v>
      </c>
      <c r="BB14" s="207">
        <f t="shared" si="3"/>
        <v>924</v>
      </c>
      <c r="BC14" s="384">
        <v>64</v>
      </c>
      <c r="BD14" s="385">
        <v>67</v>
      </c>
      <c r="BE14" s="385">
        <v>70</v>
      </c>
      <c r="BF14" s="385">
        <v>71</v>
      </c>
      <c r="BG14" s="385">
        <v>62</v>
      </c>
      <c r="BH14" s="385"/>
      <c r="BI14" s="385"/>
      <c r="BJ14" s="385"/>
      <c r="BK14" s="385"/>
      <c r="BL14" s="385"/>
      <c r="BM14" s="385"/>
      <c r="BN14" s="385"/>
      <c r="BO14" s="26">
        <f t="shared" si="11"/>
        <v>334</v>
      </c>
      <c r="BP14" s="23">
        <v>0</v>
      </c>
      <c r="BQ14" s="24">
        <v>0</v>
      </c>
      <c r="BR14" s="24">
        <v>0</v>
      </c>
      <c r="BS14" s="24">
        <v>0</v>
      </c>
      <c r="BT14" s="24">
        <v>2</v>
      </c>
      <c r="BU14" s="24"/>
      <c r="BV14" s="24"/>
      <c r="BW14" s="24"/>
      <c r="BX14" s="24"/>
      <c r="BY14" s="24"/>
      <c r="BZ14" s="24"/>
      <c r="CA14" s="25"/>
      <c r="CB14" s="26">
        <f t="shared" si="12"/>
        <v>2</v>
      </c>
      <c r="CC14" s="27">
        <v>1</v>
      </c>
      <c r="CD14" s="28">
        <v>0</v>
      </c>
      <c r="CE14" s="28">
        <v>0</v>
      </c>
      <c r="CF14" s="28">
        <v>0</v>
      </c>
      <c r="CG14" s="28">
        <v>0</v>
      </c>
      <c r="CH14" s="28"/>
      <c r="CI14" s="28"/>
      <c r="CJ14" s="28"/>
      <c r="CK14" s="28"/>
      <c r="CL14" s="28"/>
      <c r="CM14" s="28"/>
      <c r="CN14" s="29"/>
      <c r="CO14" s="30">
        <f t="shared" si="13"/>
        <v>1</v>
      </c>
      <c r="CP14" s="27">
        <v>35</v>
      </c>
      <c r="CQ14" s="28">
        <v>0</v>
      </c>
      <c r="CR14" s="28">
        <v>0</v>
      </c>
      <c r="CS14" s="28">
        <v>0</v>
      </c>
      <c r="CT14" s="28">
        <v>0</v>
      </c>
      <c r="CU14" s="28"/>
      <c r="CV14" s="28"/>
      <c r="CW14" s="28"/>
      <c r="CX14" s="28"/>
      <c r="CY14" s="28"/>
      <c r="CZ14" s="28"/>
      <c r="DA14" s="29"/>
      <c r="DB14" s="30">
        <f t="shared" si="14"/>
        <v>35</v>
      </c>
      <c r="DC14" s="532">
        <f t="shared" si="15"/>
        <v>309</v>
      </c>
      <c r="DD14" s="533">
        <f t="shared" si="4"/>
        <v>0</v>
      </c>
      <c r="DE14" s="534">
        <f t="shared" si="16"/>
        <v>887</v>
      </c>
      <c r="DF14" s="492">
        <f t="shared" si="25"/>
        <v>1196</v>
      </c>
      <c r="DG14" s="33">
        <f t="shared" si="17"/>
        <v>334</v>
      </c>
      <c r="DH14" s="461">
        <f t="shared" si="18"/>
        <v>5.3333333333333337E-2</v>
      </c>
      <c r="DI14" s="462">
        <f t="shared" si="5"/>
        <v>5.5833333333333332E-2</v>
      </c>
      <c r="DJ14" s="462">
        <f t="shared" si="6"/>
        <v>5.8333333333333334E-2</v>
      </c>
      <c r="DK14" s="462">
        <f t="shared" si="19"/>
        <v>5.9166666666666666E-2</v>
      </c>
      <c r="DL14" s="462">
        <f t="shared" si="20"/>
        <v>5.1666666666666666E-2</v>
      </c>
      <c r="DM14" s="463"/>
      <c r="DN14" s="463"/>
      <c r="DO14" s="463"/>
      <c r="DP14" s="463"/>
      <c r="DQ14" s="463"/>
      <c r="DR14" s="464"/>
      <c r="DS14" s="465"/>
      <c r="DT14" s="525">
        <f t="shared" si="21"/>
        <v>0.27833333333333332</v>
      </c>
      <c r="DU14" s="22">
        <v>1200</v>
      </c>
      <c r="DV14" s="22">
        <f t="shared" si="22"/>
        <v>100</v>
      </c>
      <c r="DW14" s="501">
        <f t="shared" si="23"/>
        <v>1560</v>
      </c>
      <c r="DX14" s="502">
        <f t="shared" si="24"/>
        <v>2040</v>
      </c>
      <c r="DY14" s="34"/>
      <c r="DZ14" s="35"/>
      <c r="EA14" s="34"/>
      <c r="EB14" s="35"/>
      <c r="EC14" s="34"/>
      <c r="ED14" s="814"/>
      <c r="EE14" s="36"/>
      <c r="EF14" s="37"/>
      <c r="EG14" s="327"/>
      <c r="EH14" s="814"/>
      <c r="EI14" s="36"/>
      <c r="EJ14" s="37"/>
      <c r="EK14" s="36"/>
      <c r="EL14" s="37"/>
      <c r="EM14" s="34"/>
      <c r="EN14" s="35"/>
      <c r="EO14" s="34"/>
      <c r="EP14" s="35"/>
      <c r="EQ14" s="34"/>
      <c r="ER14" s="35"/>
      <c r="ES14" s="34"/>
      <c r="ET14" s="35"/>
      <c r="EU14" s="34"/>
      <c r="EV14" s="38"/>
      <c r="EW14" s="811"/>
    </row>
    <row r="15" spans="1:153" ht="120" customHeight="1" x14ac:dyDescent="0.25">
      <c r="A15" s="337">
        <v>10</v>
      </c>
      <c r="B15" s="782" t="s">
        <v>57</v>
      </c>
      <c r="C15" s="792" t="s">
        <v>165</v>
      </c>
      <c r="D15" s="377">
        <v>1106</v>
      </c>
      <c r="E15" s="751">
        <v>10</v>
      </c>
      <c r="F15" s="66">
        <v>99</v>
      </c>
      <c r="G15" s="12">
        <v>873</v>
      </c>
      <c r="H15" s="12">
        <v>137</v>
      </c>
      <c r="I15" s="12">
        <v>69</v>
      </c>
      <c r="J15" s="13">
        <v>0</v>
      </c>
      <c r="K15" s="14">
        <f t="shared" si="0"/>
        <v>1178</v>
      </c>
      <c r="L15" s="15">
        <v>43</v>
      </c>
      <c r="M15" s="15">
        <v>35</v>
      </c>
      <c r="N15" s="15">
        <v>129</v>
      </c>
      <c r="O15" s="15">
        <v>165</v>
      </c>
      <c r="P15" s="739">
        <v>230</v>
      </c>
      <c r="Q15" s="16"/>
      <c r="R15" s="16"/>
      <c r="S15" s="16"/>
      <c r="T15" s="16"/>
      <c r="U15" s="16"/>
      <c r="V15" s="16"/>
      <c r="W15" s="17"/>
      <c r="X15" s="18">
        <f t="shared" si="7"/>
        <v>602</v>
      </c>
      <c r="Y15" s="19">
        <v>10</v>
      </c>
      <c r="Z15" s="20">
        <v>45</v>
      </c>
      <c r="AA15" s="20">
        <v>62</v>
      </c>
      <c r="AB15" s="20">
        <v>16</v>
      </c>
      <c r="AC15" s="20">
        <v>75</v>
      </c>
      <c r="AD15" s="20"/>
      <c r="AE15" s="20"/>
      <c r="AF15" s="20"/>
      <c r="AG15" s="20"/>
      <c r="AH15" s="20"/>
      <c r="AI15" s="20"/>
      <c r="AJ15" s="21"/>
      <c r="AK15" s="22">
        <f t="shared" si="8"/>
        <v>208</v>
      </c>
      <c r="AL15" s="19">
        <v>48</v>
      </c>
      <c r="AM15" s="20">
        <v>9</v>
      </c>
      <c r="AN15" s="20">
        <v>13</v>
      </c>
      <c r="AO15" s="20">
        <v>2</v>
      </c>
      <c r="AP15" s="20">
        <v>16</v>
      </c>
      <c r="AQ15" s="20"/>
      <c r="AR15" s="20"/>
      <c r="AS15" s="20"/>
      <c r="AT15" s="20"/>
      <c r="AU15" s="20"/>
      <c r="AV15" s="20"/>
      <c r="AW15" s="21"/>
      <c r="AX15" s="22">
        <f t="shared" si="9"/>
        <v>88</v>
      </c>
      <c r="AY15" s="22">
        <f t="shared" si="10"/>
        <v>296</v>
      </c>
      <c r="AZ15" s="205">
        <f t="shared" si="1"/>
        <v>307</v>
      </c>
      <c r="BA15" s="206">
        <f t="shared" si="2"/>
        <v>0</v>
      </c>
      <c r="BB15" s="207">
        <f t="shared" si="3"/>
        <v>961</v>
      </c>
      <c r="BC15" s="384">
        <v>27</v>
      </c>
      <c r="BD15" s="385">
        <v>34</v>
      </c>
      <c r="BE15" s="385">
        <v>27</v>
      </c>
      <c r="BF15" s="385">
        <v>15</v>
      </c>
      <c r="BG15" s="385">
        <v>61</v>
      </c>
      <c r="BH15" s="385"/>
      <c r="BI15" s="385"/>
      <c r="BJ15" s="385"/>
      <c r="BK15" s="385"/>
      <c r="BL15" s="385"/>
      <c r="BM15" s="385"/>
      <c r="BN15" s="385"/>
      <c r="BO15" s="26">
        <f t="shared" si="11"/>
        <v>164</v>
      </c>
      <c r="BP15" s="23">
        <v>2</v>
      </c>
      <c r="BQ15" s="24">
        <v>0</v>
      </c>
      <c r="BR15" s="24">
        <v>0</v>
      </c>
      <c r="BS15" s="24">
        <v>0</v>
      </c>
      <c r="BT15" s="24">
        <v>1</v>
      </c>
      <c r="BU15" s="24"/>
      <c r="BV15" s="24"/>
      <c r="BW15" s="24"/>
      <c r="BX15" s="24"/>
      <c r="BY15" s="24"/>
      <c r="BZ15" s="24"/>
      <c r="CA15" s="25"/>
      <c r="CB15" s="26">
        <f t="shared" si="12"/>
        <v>3</v>
      </c>
      <c r="CC15" s="27">
        <v>0</v>
      </c>
      <c r="CD15" s="28">
        <v>0</v>
      </c>
      <c r="CE15" s="28">
        <v>0</v>
      </c>
      <c r="CF15" s="28">
        <v>0</v>
      </c>
      <c r="CG15" s="28">
        <v>0</v>
      </c>
      <c r="CH15" s="28"/>
      <c r="CI15" s="28"/>
      <c r="CJ15" s="28"/>
      <c r="CK15" s="28"/>
      <c r="CL15" s="28"/>
      <c r="CM15" s="28"/>
      <c r="CN15" s="29"/>
      <c r="CO15" s="30">
        <f t="shared" si="13"/>
        <v>0</v>
      </c>
      <c r="CP15" s="27">
        <v>8</v>
      </c>
      <c r="CQ15" s="28">
        <v>0</v>
      </c>
      <c r="CR15" s="28">
        <v>2</v>
      </c>
      <c r="CS15" s="28">
        <v>0</v>
      </c>
      <c r="CT15" s="28">
        <v>1</v>
      </c>
      <c r="CU15" s="28"/>
      <c r="CV15" s="28"/>
      <c r="CW15" s="28"/>
      <c r="CX15" s="28"/>
      <c r="CY15" s="28"/>
      <c r="CZ15" s="28"/>
      <c r="DA15" s="29"/>
      <c r="DB15" s="30">
        <f t="shared" si="14"/>
        <v>11</v>
      </c>
      <c r="DC15" s="532">
        <f t="shared" si="15"/>
        <v>143</v>
      </c>
      <c r="DD15" s="533">
        <f t="shared" si="4"/>
        <v>0</v>
      </c>
      <c r="DE15" s="534">
        <f t="shared" si="16"/>
        <v>947</v>
      </c>
      <c r="DF15" s="492">
        <f t="shared" si="25"/>
        <v>1090</v>
      </c>
      <c r="DG15" s="33">
        <f t="shared" si="17"/>
        <v>164</v>
      </c>
      <c r="DH15" s="461">
        <f t="shared" si="18"/>
        <v>2.2499999999999999E-2</v>
      </c>
      <c r="DI15" s="462">
        <f t="shared" si="5"/>
        <v>2.8333333333333332E-2</v>
      </c>
      <c r="DJ15" s="462">
        <f t="shared" si="6"/>
        <v>2.2499999999999999E-2</v>
      </c>
      <c r="DK15" s="462">
        <f t="shared" si="19"/>
        <v>1.2500000000000001E-2</v>
      </c>
      <c r="DL15" s="462">
        <f t="shared" si="20"/>
        <v>5.0833333333333335E-2</v>
      </c>
      <c r="DM15" s="463"/>
      <c r="DN15" s="463"/>
      <c r="DO15" s="463"/>
      <c r="DP15" s="463"/>
      <c r="DQ15" s="463"/>
      <c r="DR15" s="464"/>
      <c r="DS15" s="465"/>
      <c r="DT15" s="525">
        <f t="shared" si="21"/>
        <v>0.13666666666666666</v>
      </c>
      <c r="DU15" s="22">
        <v>1200</v>
      </c>
      <c r="DV15" s="22">
        <f t="shared" si="22"/>
        <v>100</v>
      </c>
      <c r="DW15" s="501">
        <f t="shared" si="23"/>
        <v>1560</v>
      </c>
      <c r="DX15" s="502">
        <f t="shared" si="24"/>
        <v>2040</v>
      </c>
      <c r="DY15" s="34"/>
      <c r="DZ15" s="35"/>
      <c r="EA15" s="34"/>
      <c r="EB15" s="35"/>
      <c r="EC15" s="34"/>
      <c r="ED15" s="814"/>
      <c r="EE15" s="36"/>
      <c r="EF15" s="37"/>
      <c r="EG15" s="327"/>
      <c r="EH15" s="814"/>
      <c r="EI15" s="36"/>
      <c r="EJ15" s="37"/>
      <c r="EK15" s="36"/>
      <c r="EL15" s="37"/>
      <c r="EM15" s="34"/>
      <c r="EN15" s="35"/>
      <c r="EO15" s="34"/>
      <c r="EP15" s="35"/>
      <c r="EQ15" s="34"/>
      <c r="ER15" s="35"/>
      <c r="ES15" s="34"/>
      <c r="ET15" s="35"/>
      <c r="EU15" s="34"/>
      <c r="EV15" s="38"/>
      <c r="EW15" s="811"/>
    </row>
    <row r="16" spans="1:153" ht="120" customHeight="1" x14ac:dyDescent="0.25">
      <c r="A16" s="337">
        <v>11</v>
      </c>
      <c r="B16" s="782" t="s">
        <v>58</v>
      </c>
      <c r="C16" s="792" t="s">
        <v>166</v>
      </c>
      <c r="D16" s="377">
        <v>1299</v>
      </c>
      <c r="E16" s="751">
        <v>44</v>
      </c>
      <c r="F16" s="10">
        <v>182</v>
      </c>
      <c r="G16" s="11">
        <v>1056</v>
      </c>
      <c r="H16" s="11">
        <v>62</v>
      </c>
      <c r="I16" s="12">
        <v>9</v>
      </c>
      <c r="J16" s="13">
        <v>0</v>
      </c>
      <c r="K16" s="14">
        <f t="shared" si="0"/>
        <v>1309</v>
      </c>
      <c r="L16" s="15">
        <v>30</v>
      </c>
      <c r="M16" s="15">
        <v>0</v>
      </c>
      <c r="N16" s="15">
        <v>82</v>
      </c>
      <c r="O16" s="15">
        <v>113</v>
      </c>
      <c r="P16" s="739">
        <v>181</v>
      </c>
      <c r="Q16" s="16"/>
      <c r="R16" s="16"/>
      <c r="S16" s="16"/>
      <c r="T16" s="16"/>
      <c r="U16" s="16"/>
      <c r="V16" s="16"/>
      <c r="W16" s="17"/>
      <c r="X16" s="18">
        <f t="shared" si="7"/>
        <v>406</v>
      </c>
      <c r="Y16" s="19">
        <v>17</v>
      </c>
      <c r="Z16" s="20">
        <v>23</v>
      </c>
      <c r="AA16" s="20">
        <v>67</v>
      </c>
      <c r="AB16" s="20">
        <v>20</v>
      </c>
      <c r="AC16" s="20">
        <v>42</v>
      </c>
      <c r="AD16" s="20"/>
      <c r="AE16" s="20"/>
      <c r="AF16" s="20"/>
      <c r="AG16" s="20"/>
      <c r="AH16" s="20"/>
      <c r="AI16" s="20"/>
      <c r="AJ16" s="21"/>
      <c r="AK16" s="22">
        <f t="shared" si="8"/>
        <v>169</v>
      </c>
      <c r="AL16" s="19">
        <v>16</v>
      </c>
      <c r="AM16" s="20">
        <v>6</v>
      </c>
      <c r="AN16" s="20">
        <v>14</v>
      </c>
      <c r="AO16" s="20">
        <v>22</v>
      </c>
      <c r="AP16" s="20">
        <v>10</v>
      </c>
      <c r="AQ16" s="20"/>
      <c r="AR16" s="20"/>
      <c r="AS16" s="20"/>
      <c r="AT16" s="20"/>
      <c r="AU16" s="20"/>
      <c r="AV16" s="20"/>
      <c r="AW16" s="21"/>
      <c r="AX16" s="22">
        <f t="shared" si="9"/>
        <v>68</v>
      </c>
      <c r="AY16" s="22">
        <f t="shared" si="10"/>
        <v>237</v>
      </c>
      <c r="AZ16" s="205">
        <f t="shared" si="1"/>
        <v>351</v>
      </c>
      <c r="BA16" s="206">
        <f t="shared" si="2"/>
        <v>0</v>
      </c>
      <c r="BB16" s="207">
        <f t="shared" si="3"/>
        <v>1124</v>
      </c>
      <c r="BC16" s="384">
        <v>41</v>
      </c>
      <c r="BD16" s="385">
        <v>22</v>
      </c>
      <c r="BE16" s="385">
        <v>31</v>
      </c>
      <c r="BF16" s="385">
        <v>36</v>
      </c>
      <c r="BG16" s="385">
        <v>52</v>
      </c>
      <c r="BH16" s="385"/>
      <c r="BI16" s="385"/>
      <c r="BJ16" s="385"/>
      <c r="BK16" s="385"/>
      <c r="BL16" s="385"/>
      <c r="BM16" s="385"/>
      <c r="BN16" s="385"/>
      <c r="BO16" s="26">
        <f t="shared" si="11"/>
        <v>182</v>
      </c>
      <c r="BP16" s="23">
        <v>0</v>
      </c>
      <c r="BQ16" s="24">
        <v>0</v>
      </c>
      <c r="BR16" s="24">
        <v>0</v>
      </c>
      <c r="BS16" s="24">
        <v>0</v>
      </c>
      <c r="BT16" s="24">
        <v>1</v>
      </c>
      <c r="BU16" s="24"/>
      <c r="BV16" s="24"/>
      <c r="BW16" s="24"/>
      <c r="BX16" s="24"/>
      <c r="BY16" s="24"/>
      <c r="BZ16" s="24"/>
      <c r="CA16" s="25"/>
      <c r="CB16" s="26">
        <f t="shared" si="12"/>
        <v>1</v>
      </c>
      <c r="CC16" s="27">
        <v>0</v>
      </c>
      <c r="CD16" s="28">
        <v>0</v>
      </c>
      <c r="CE16" s="28">
        <v>0</v>
      </c>
      <c r="CF16" s="28">
        <v>0</v>
      </c>
      <c r="CG16" s="28">
        <v>0</v>
      </c>
      <c r="CH16" s="28"/>
      <c r="CI16" s="28"/>
      <c r="CJ16" s="28"/>
      <c r="CK16" s="28"/>
      <c r="CL16" s="28"/>
      <c r="CM16" s="28"/>
      <c r="CN16" s="29"/>
      <c r="CO16" s="30">
        <f t="shared" si="13"/>
        <v>0</v>
      </c>
      <c r="CP16" s="27">
        <v>1</v>
      </c>
      <c r="CQ16" s="28">
        <v>0</v>
      </c>
      <c r="CR16" s="28">
        <v>0</v>
      </c>
      <c r="CS16" s="28">
        <v>0</v>
      </c>
      <c r="CT16" s="28">
        <v>0</v>
      </c>
      <c r="CU16" s="28"/>
      <c r="CV16" s="28"/>
      <c r="CW16" s="28"/>
      <c r="CX16" s="28"/>
      <c r="CY16" s="28"/>
      <c r="CZ16" s="28"/>
      <c r="DA16" s="29"/>
      <c r="DB16" s="30">
        <f t="shared" si="14"/>
        <v>1</v>
      </c>
      <c r="DC16" s="532">
        <f t="shared" si="15"/>
        <v>169</v>
      </c>
      <c r="DD16" s="533">
        <f t="shared" si="4"/>
        <v>0</v>
      </c>
      <c r="DE16" s="534">
        <f t="shared" si="16"/>
        <v>1122</v>
      </c>
      <c r="DF16" s="492">
        <f t="shared" si="25"/>
        <v>1291</v>
      </c>
      <c r="DG16" s="33">
        <f t="shared" si="17"/>
        <v>182</v>
      </c>
      <c r="DH16" s="461">
        <f t="shared" si="18"/>
        <v>3.4166666666666665E-2</v>
      </c>
      <c r="DI16" s="462">
        <f t="shared" si="5"/>
        <v>1.8333333333333333E-2</v>
      </c>
      <c r="DJ16" s="462">
        <f t="shared" si="6"/>
        <v>2.5833333333333333E-2</v>
      </c>
      <c r="DK16" s="462">
        <f t="shared" si="19"/>
        <v>0.03</v>
      </c>
      <c r="DL16" s="462">
        <f t="shared" si="20"/>
        <v>4.3333333333333335E-2</v>
      </c>
      <c r="DM16" s="463"/>
      <c r="DN16" s="463"/>
      <c r="DO16" s="463"/>
      <c r="DP16" s="463"/>
      <c r="DQ16" s="463"/>
      <c r="DR16" s="464"/>
      <c r="DS16" s="465"/>
      <c r="DT16" s="525">
        <f t="shared" si="21"/>
        <v>0.15166666666666667</v>
      </c>
      <c r="DU16" s="22">
        <v>1200</v>
      </c>
      <c r="DV16" s="22">
        <f t="shared" si="22"/>
        <v>100</v>
      </c>
      <c r="DW16" s="501">
        <f t="shared" si="23"/>
        <v>1560</v>
      </c>
      <c r="DX16" s="502">
        <f t="shared" si="24"/>
        <v>2040</v>
      </c>
      <c r="DY16" s="34"/>
      <c r="DZ16" s="35"/>
      <c r="EA16" s="34"/>
      <c r="EB16" s="35"/>
      <c r="EC16" s="34"/>
      <c r="ED16" s="814"/>
      <c r="EE16" s="36"/>
      <c r="EF16" s="37"/>
      <c r="EG16" s="327"/>
      <c r="EH16" s="814"/>
      <c r="EI16" s="36"/>
      <c r="EJ16" s="37"/>
      <c r="EK16" s="36"/>
      <c r="EL16" s="37"/>
      <c r="EM16" s="34"/>
      <c r="EN16" s="35"/>
      <c r="EO16" s="34"/>
      <c r="EP16" s="35"/>
      <c r="EQ16" s="34"/>
      <c r="ER16" s="35"/>
      <c r="ES16" s="34"/>
      <c r="ET16" s="35"/>
      <c r="EU16" s="34"/>
      <c r="EV16" s="38"/>
      <c r="EW16" s="811"/>
    </row>
    <row r="17" spans="1:153 2422:2423" ht="120" customHeight="1" x14ac:dyDescent="0.25">
      <c r="A17" s="337">
        <v>12</v>
      </c>
      <c r="B17" s="782" t="s">
        <v>59</v>
      </c>
      <c r="C17" s="792" t="s">
        <v>167</v>
      </c>
      <c r="D17" s="377">
        <v>2015</v>
      </c>
      <c r="E17" s="751">
        <v>66</v>
      </c>
      <c r="F17" s="10">
        <v>492</v>
      </c>
      <c r="G17" s="11">
        <v>1419</v>
      </c>
      <c r="H17" s="11">
        <v>324</v>
      </c>
      <c r="I17" s="12">
        <v>4</v>
      </c>
      <c r="J17" s="13">
        <v>0</v>
      </c>
      <c r="K17" s="14">
        <f t="shared" si="0"/>
        <v>2239</v>
      </c>
      <c r="L17" s="15">
        <v>38</v>
      </c>
      <c r="M17" s="15">
        <v>30</v>
      </c>
      <c r="N17" s="15">
        <v>82</v>
      </c>
      <c r="O17" s="15">
        <v>163</v>
      </c>
      <c r="P17" s="739">
        <v>250</v>
      </c>
      <c r="Q17" s="16"/>
      <c r="R17" s="16"/>
      <c r="S17" s="16"/>
      <c r="T17" s="16"/>
      <c r="U17" s="16"/>
      <c r="V17" s="16"/>
      <c r="W17" s="17"/>
      <c r="X17" s="18">
        <f t="shared" si="7"/>
        <v>563</v>
      </c>
      <c r="Y17" s="19">
        <v>33</v>
      </c>
      <c r="Z17" s="20">
        <v>20</v>
      </c>
      <c r="AA17" s="20">
        <v>58</v>
      </c>
      <c r="AB17" s="20">
        <v>58</v>
      </c>
      <c r="AC17" s="20">
        <v>88</v>
      </c>
      <c r="AD17" s="20"/>
      <c r="AE17" s="20"/>
      <c r="AF17" s="20"/>
      <c r="AG17" s="20"/>
      <c r="AH17" s="20"/>
      <c r="AI17" s="20"/>
      <c r="AJ17" s="21"/>
      <c r="AK17" s="22">
        <f t="shared" si="8"/>
        <v>257</v>
      </c>
      <c r="AL17" s="19">
        <v>1</v>
      </c>
      <c r="AM17" s="20">
        <v>0</v>
      </c>
      <c r="AN17" s="20">
        <v>1</v>
      </c>
      <c r="AO17" s="20">
        <v>7</v>
      </c>
      <c r="AP17" s="20">
        <v>0</v>
      </c>
      <c r="AQ17" s="20"/>
      <c r="AR17" s="20"/>
      <c r="AS17" s="20"/>
      <c r="AT17" s="20"/>
      <c r="AU17" s="20"/>
      <c r="AV17" s="20"/>
      <c r="AW17" s="21"/>
      <c r="AX17" s="22">
        <f t="shared" si="9"/>
        <v>9</v>
      </c>
      <c r="AY17" s="22">
        <f t="shared" si="10"/>
        <v>266</v>
      </c>
      <c r="AZ17" s="205">
        <f t="shared" si="1"/>
        <v>749</v>
      </c>
      <c r="BA17" s="206">
        <f t="shared" si="2"/>
        <v>0</v>
      </c>
      <c r="BB17" s="207">
        <f t="shared" si="3"/>
        <v>1428</v>
      </c>
      <c r="BC17" s="384">
        <v>61</v>
      </c>
      <c r="BD17" s="385">
        <v>43</v>
      </c>
      <c r="BE17" s="385">
        <v>42</v>
      </c>
      <c r="BF17" s="385">
        <v>43</v>
      </c>
      <c r="BG17" s="385">
        <v>63</v>
      </c>
      <c r="BH17" s="385"/>
      <c r="BI17" s="385"/>
      <c r="BJ17" s="385"/>
      <c r="BK17" s="385"/>
      <c r="BL17" s="385"/>
      <c r="BM17" s="385"/>
      <c r="BN17" s="385"/>
      <c r="BO17" s="26">
        <f t="shared" si="11"/>
        <v>252</v>
      </c>
      <c r="BP17" s="23">
        <v>0</v>
      </c>
      <c r="BQ17" s="24">
        <v>0</v>
      </c>
      <c r="BR17" s="24">
        <v>0</v>
      </c>
      <c r="BS17" s="24">
        <v>0</v>
      </c>
      <c r="BT17" s="24">
        <v>0</v>
      </c>
      <c r="BU17" s="24"/>
      <c r="BV17" s="24"/>
      <c r="BW17" s="24"/>
      <c r="BX17" s="24"/>
      <c r="BY17" s="24"/>
      <c r="BZ17" s="24"/>
      <c r="CA17" s="25"/>
      <c r="CB17" s="26">
        <f t="shared" si="12"/>
        <v>0</v>
      </c>
      <c r="CC17" s="27">
        <v>0</v>
      </c>
      <c r="CD17" s="28">
        <v>0</v>
      </c>
      <c r="CE17" s="28">
        <v>0</v>
      </c>
      <c r="CF17" s="28">
        <v>0</v>
      </c>
      <c r="CG17" s="28">
        <v>0</v>
      </c>
      <c r="CH17" s="28"/>
      <c r="CI17" s="28"/>
      <c r="CJ17" s="28"/>
      <c r="CK17" s="28"/>
      <c r="CL17" s="28"/>
      <c r="CM17" s="28"/>
      <c r="CN17" s="29"/>
      <c r="CO17" s="30">
        <f>CC17</f>
        <v>0</v>
      </c>
      <c r="CP17" s="27">
        <v>0</v>
      </c>
      <c r="CQ17" s="28">
        <v>0</v>
      </c>
      <c r="CR17" s="28">
        <v>0</v>
      </c>
      <c r="CS17" s="28">
        <v>0</v>
      </c>
      <c r="CT17" s="28">
        <v>0</v>
      </c>
      <c r="CU17" s="28"/>
      <c r="CV17" s="28"/>
      <c r="CW17" s="28"/>
      <c r="CX17" s="28"/>
      <c r="CY17" s="28"/>
      <c r="CZ17" s="28"/>
      <c r="DA17" s="29"/>
      <c r="DB17" s="30">
        <f t="shared" si="14"/>
        <v>0</v>
      </c>
      <c r="DC17" s="532">
        <f t="shared" si="15"/>
        <v>497</v>
      </c>
      <c r="DD17" s="533">
        <f t="shared" si="4"/>
        <v>0</v>
      </c>
      <c r="DE17" s="534">
        <f t="shared" si="16"/>
        <v>1428</v>
      </c>
      <c r="DF17" s="492">
        <f t="shared" si="25"/>
        <v>1925</v>
      </c>
      <c r="DG17" s="33">
        <f t="shared" si="17"/>
        <v>252</v>
      </c>
      <c r="DH17" s="461">
        <f t="shared" si="18"/>
        <v>5.0833333333333335E-2</v>
      </c>
      <c r="DI17" s="462">
        <f t="shared" si="5"/>
        <v>3.5833333333333335E-2</v>
      </c>
      <c r="DJ17" s="462">
        <f t="shared" si="6"/>
        <v>3.5000000000000003E-2</v>
      </c>
      <c r="DK17" s="462">
        <f t="shared" si="19"/>
        <v>3.5833333333333335E-2</v>
      </c>
      <c r="DL17" s="462">
        <f t="shared" si="20"/>
        <v>5.2499999999999998E-2</v>
      </c>
      <c r="DM17" s="463"/>
      <c r="DN17" s="463"/>
      <c r="DO17" s="463"/>
      <c r="DP17" s="463"/>
      <c r="DQ17" s="463"/>
      <c r="DR17" s="464"/>
      <c r="DS17" s="465"/>
      <c r="DT17" s="525">
        <f t="shared" si="21"/>
        <v>0.21</v>
      </c>
      <c r="DU17" s="22">
        <v>1200</v>
      </c>
      <c r="DV17" s="22">
        <f t="shared" si="22"/>
        <v>100</v>
      </c>
      <c r="DW17" s="501">
        <f t="shared" si="23"/>
        <v>1560</v>
      </c>
      <c r="DX17" s="502">
        <f t="shared" si="24"/>
        <v>2040</v>
      </c>
      <c r="DY17" s="34"/>
      <c r="DZ17" s="35"/>
      <c r="EA17" s="34"/>
      <c r="EB17" s="35"/>
      <c r="EC17" s="34"/>
      <c r="ED17" s="814"/>
      <c r="EE17" s="36"/>
      <c r="EF17" s="37"/>
      <c r="EG17" s="327"/>
      <c r="EH17" s="814"/>
      <c r="EI17" s="36"/>
      <c r="EJ17" s="37"/>
      <c r="EK17" s="36"/>
      <c r="EL17" s="37"/>
      <c r="EM17" s="34"/>
      <c r="EN17" s="35"/>
      <c r="EO17" s="34"/>
      <c r="EP17" s="35"/>
      <c r="EQ17" s="34"/>
      <c r="ER17" s="35"/>
      <c r="ES17" s="34"/>
      <c r="ET17" s="35"/>
      <c r="EU17" s="34"/>
      <c r="EV17" s="38"/>
      <c r="EW17" s="811"/>
    </row>
    <row r="18" spans="1:153 2422:2423" s="65" customFormat="1" ht="120" customHeight="1" x14ac:dyDescent="0.25">
      <c r="A18" s="338">
        <v>13</v>
      </c>
      <c r="B18" s="782" t="s">
        <v>60</v>
      </c>
      <c r="C18" s="792" t="s">
        <v>168</v>
      </c>
      <c r="D18" s="379">
        <v>408</v>
      </c>
      <c r="E18" s="751">
        <v>1</v>
      </c>
      <c r="F18" s="39">
        <v>160</v>
      </c>
      <c r="G18" s="40">
        <v>216</v>
      </c>
      <c r="H18" s="40">
        <v>32</v>
      </c>
      <c r="I18" s="41">
        <v>46</v>
      </c>
      <c r="J18" s="42">
        <v>0</v>
      </c>
      <c r="K18" s="43">
        <f t="shared" si="0"/>
        <v>454</v>
      </c>
      <c r="L18" s="44">
        <v>2</v>
      </c>
      <c r="M18" s="44">
        <v>0</v>
      </c>
      <c r="N18" s="44">
        <v>34</v>
      </c>
      <c r="O18" s="44">
        <v>41</v>
      </c>
      <c r="P18" s="740">
        <v>81</v>
      </c>
      <c r="Q18" s="45"/>
      <c r="R18" s="45"/>
      <c r="S18" s="45"/>
      <c r="T18" s="45"/>
      <c r="U18" s="45"/>
      <c r="V18" s="45"/>
      <c r="W18" s="46"/>
      <c r="X18" s="47">
        <f t="shared" si="7"/>
        <v>158</v>
      </c>
      <c r="Y18" s="48">
        <v>0</v>
      </c>
      <c r="Z18" s="49">
        <v>5</v>
      </c>
      <c r="AA18" s="49">
        <v>39</v>
      </c>
      <c r="AB18" s="49">
        <v>10</v>
      </c>
      <c r="AC18" s="49">
        <v>24</v>
      </c>
      <c r="AD18" s="49"/>
      <c r="AE18" s="49"/>
      <c r="AF18" s="49"/>
      <c r="AG18" s="49"/>
      <c r="AH18" s="49"/>
      <c r="AI18" s="49"/>
      <c r="AJ18" s="50"/>
      <c r="AK18" s="51">
        <f t="shared" si="8"/>
        <v>78</v>
      </c>
      <c r="AL18" s="48">
        <v>1</v>
      </c>
      <c r="AM18" s="49">
        <v>2</v>
      </c>
      <c r="AN18" s="49">
        <v>1</v>
      </c>
      <c r="AO18" s="49">
        <v>1</v>
      </c>
      <c r="AP18" s="49">
        <v>1</v>
      </c>
      <c r="AQ18" s="49"/>
      <c r="AR18" s="49"/>
      <c r="AS18" s="49"/>
      <c r="AT18" s="49"/>
      <c r="AU18" s="49"/>
      <c r="AV18" s="49"/>
      <c r="AW18" s="50"/>
      <c r="AX18" s="51">
        <f t="shared" si="9"/>
        <v>6</v>
      </c>
      <c r="AY18" s="51">
        <f t="shared" si="10"/>
        <v>84</v>
      </c>
      <c r="AZ18" s="208">
        <f t="shared" si="1"/>
        <v>238</v>
      </c>
      <c r="BA18" s="209">
        <f t="shared" si="2"/>
        <v>0</v>
      </c>
      <c r="BB18" s="210">
        <f t="shared" si="3"/>
        <v>222</v>
      </c>
      <c r="BC18" s="515">
        <v>4</v>
      </c>
      <c r="BD18" s="516">
        <v>16</v>
      </c>
      <c r="BE18" s="516">
        <v>9</v>
      </c>
      <c r="BF18" s="516">
        <v>4</v>
      </c>
      <c r="BG18" s="516">
        <v>13</v>
      </c>
      <c r="BH18" s="516"/>
      <c r="BI18" s="516"/>
      <c r="BJ18" s="516"/>
      <c r="BK18" s="516"/>
      <c r="BL18" s="516"/>
      <c r="BM18" s="516"/>
      <c r="BN18" s="516"/>
      <c r="BO18" s="55">
        <f t="shared" si="11"/>
        <v>46</v>
      </c>
      <c r="BP18" s="52">
        <v>0</v>
      </c>
      <c r="BQ18" s="53">
        <v>1</v>
      </c>
      <c r="BR18" s="53">
        <v>0</v>
      </c>
      <c r="BS18" s="53">
        <v>0</v>
      </c>
      <c r="BT18" s="53">
        <v>2</v>
      </c>
      <c r="BU18" s="53"/>
      <c r="BV18" s="53"/>
      <c r="BW18" s="53"/>
      <c r="BX18" s="53"/>
      <c r="BY18" s="53"/>
      <c r="BZ18" s="53"/>
      <c r="CA18" s="54"/>
      <c r="CB18" s="55">
        <f t="shared" si="12"/>
        <v>3</v>
      </c>
      <c r="CC18" s="56">
        <v>0</v>
      </c>
      <c r="CD18" s="57">
        <v>0</v>
      </c>
      <c r="CE18" s="57">
        <v>0</v>
      </c>
      <c r="CF18" s="57">
        <v>0</v>
      </c>
      <c r="CG18" s="57">
        <v>0</v>
      </c>
      <c r="CH18" s="57"/>
      <c r="CI18" s="57"/>
      <c r="CJ18" s="57"/>
      <c r="CK18" s="57"/>
      <c r="CL18" s="57"/>
      <c r="CM18" s="57"/>
      <c r="CN18" s="58"/>
      <c r="CO18" s="59">
        <f t="shared" si="13"/>
        <v>0</v>
      </c>
      <c r="CP18" s="56">
        <v>0</v>
      </c>
      <c r="CQ18" s="57">
        <v>0</v>
      </c>
      <c r="CR18" s="57">
        <v>0</v>
      </c>
      <c r="CS18" s="57">
        <v>0</v>
      </c>
      <c r="CT18" s="57">
        <v>0</v>
      </c>
      <c r="CU18" s="57"/>
      <c r="CV18" s="57"/>
      <c r="CW18" s="57"/>
      <c r="CX18" s="57"/>
      <c r="CY18" s="57"/>
      <c r="CZ18" s="57"/>
      <c r="DA18" s="58"/>
      <c r="DB18" s="59">
        <f t="shared" si="14"/>
        <v>0</v>
      </c>
      <c r="DC18" s="535">
        <f t="shared" si="15"/>
        <v>192</v>
      </c>
      <c r="DD18" s="538">
        <f t="shared" si="4"/>
        <v>0</v>
      </c>
      <c r="DE18" s="537">
        <f t="shared" si="16"/>
        <v>219</v>
      </c>
      <c r="DF18" s="493">
        <f>SUM(DC18:DE18)-DD18</f>
        <v>411</v>
      </c>
      <c r="DG18" s="517">
        <f t="shared" si="17"/>
        <v>46</v>
      </c>
      <c r="DH18" s="518">
        <f t="shared" si="18"/>
        <v>3.3333333333333335E-3</v>
      </c>
      <c r="DI18" s="519">
        <f t="shared" si="5"/>
        <v>1.3333333333333334E-2</v>
      </c>
      <c r="DJ18" s="519">
        <f t="shared" si="6"/>
        <v>7.4999999999999997E-3</v>
      </c>
      <c r="DK18" s="519">
        <f t="shared" si="19"/>
        <v>3.3333333333333335E-3</v>
      </c>
      <c r="DL18" s="519">
        <f t="shared" si="20"/>
        <v>1.0833333333333334E-2</v>
      </c>
      <c r="DM18" s="520"/>
      <c r="DN18" s="520"/>
      <c r="DO18" s="520"/>
      <c r="DP18" s="520"/>
      <c r="DQ18" s="520"/>
      <c r="DR18" s="521"/>
      <c r="DS18" s="522"/>
      <c r="DT18" s="780">
        <f t="shared" si="21"/>
        <v>3.833333333333333E-2</v>
      </c>
      <c r="DU18" s="51">
        <v>1200</v>
      </c>
      <c r="DV18" s="51">
        <f t="shared" si="22"/>
        <v>100</v>
      </c>
      <c r="DW18" s="503">
        <f t="shared" si="23"/>
        <v>1560</v>
      </c>
      <c r="DX18" s="504">
        <f t="shared" si="24"/>
        <v>2040</v>
      </c>
      <c r="DY18" s="60"/>
      <c r="DZ18" s="61"/>
      <c r="EA18" s="60"/>
      <c r="EB18" s="61"/>
      <c r="EC18" s="60"/>
      <c r="ED18" s="815"/>
      <c r="EE18" s="62"/>
      <c r="EF18" s="63"/>
      <c r="EG18" s="328"/>
      <c r="EH18" s="815"/>
      <c r="EI18" s="62"/>
      <c r="EJ18" s="63"/>
      <c r="EK18" s="62"/>
      <c r="EL18" s="63"/>
      <c r="EM18" s="60"/>
      <c r="EN18" s="61"/>
      <c r="EO18" s="60"/>
      <c r="EP18" s="61"/>
      <c r="EQ18" s="60"/>
      <c r="ER18" s="61"/>
      <c r="ES18" s="60"/>
      <c r="ET18" s="61"/>
      <c r="EU18" s="60"/>
      <c r="EV18" s="64"/>
      <c r="EW18" s="811"/>
    </row>
    <row r="19" spans="1:153 2422:2423" ht="120" customHeight="1" x14ac:dyDescent="0.25">
      <c r="A19" s="337">
        <v>14</v>
      </c>
      <c r="B19" s="782" t="s">
        <v>61</v>
      </c>
      <c r="C19" s="792" t="s">
        <v>169</v>
      </c>
      <c r="D19" s="377">
        <v>1997</v>
      </c>
      <c r="E19" s="751">
        <v>77</v>
      </c>
      <c r="F19" s="10">
        <v>400</v>
      </c>
      <c r="G19" s="11">
        <v>1158</v>
      </c>
      <c r="H19" s="11">
        <v>439</v>
      </c>
      <c r="I19" s="67">
        <v>242</v>
      </c>
      <c r="J19" s="68">
        <v>0</v>
      </c>
      <c r="K19" s="14">
        <v>1137</v>
      </c>
      <c r="L19" s="15">
        <v>16</v>
      </c>
      <c r="M19" s="15">
        <v>6</v>
      </c>
      <c r="N19" s="15">
        <v>82</v>
      </c>
      <c r="O19" s="15">
        <v>131</v>
      </c>
      <c r="P19" s="739">
        <v>235</v>
      </c>
      <c r="Q19" s="16"/>
      <c r="R19" s="16"/>
      <c r="S19" s="16"/>
      <c r="T19" s="16"/>
      <c r="U19" s="16"/>
      <c r="V19" s="16"/>
      <c r="W19" s="17"/>
      <c r="X19" s="18">
        <f t="shared" si="7"/>
        <v>470</v>
      </c>
      <c r="Y19" s="19">
        <v>17</v>
      </c>
      <c r="Z19" s="20">
        <v>26</v>
      </c>
      <c r="AA19" s="20">
        <v>41</v>
      </c>
      <c r="AB19" s="20">
        <v>101</v>
      </c>
      <c r="AC19" s="20">
        <v>66</v>
      </c>
      <c r="AD19" s="20"/>
      <c r="AE19" s="20"/>
      <c r="AF19" s="20"/>
      <c r="AG19" s="20"/>
      <c r="AH19" s="20"/>
      <c r="AI19" s="20"/>
      <c r="AJ19" s="21"/>
      <c r="AK19" s="22">
        <f t="shared" si="8"/>
        <v>251</v>
      </c>
      <c r="AL19" s="19">
        <v>0</v>
      </c>
      <c r="AM19" s="20">
        <v>41</v>
      </c>
      <c r="AN19" s="20">
        <v>15</v>
      </c>
      <c r="AO19" s="20">
        <v>23</v>
      </c>
      <c r="AP19" s="20">
        <v>14</v>
      </c>
      <c r="AQ19" s="20"/>
      <c r="AR19" s="20"/>
      <c r="AS19" s="20"/>
      <c r="AT19" s="20"/>
      <c r="AU19" s="20"/>
      <c r="AV19" s="20"/>
      <c r="AW19" s="21"/>
      <c r="AX19" s="22">
        <f t="shared" si="9"/>
        <v>93</v>
      </c>
      <c r="AY19" s="22">
        <f t="shared" si="10"/>
        <v>344</v>
      </c>
      <c r="AZ19" s="205">
        <f t="shared" si="1"/>
        <v>651</v>
      </c>
      <c r="BA19" s="206">
        <f t="shared" si="2"/>
        <v>0</v>
      </c>
      <c r="BB19" s="207">
        <f t="shared" si="3"/>
        <v>1251</v>
      </c>
      <c r="BC19" s="384">
        <v>12</v>
      </c>
      <c r="BD19" s="385">
        <v>11</v>
      </c>
      <c r="BE19" s="385">
        <v>46</v>
      </c>
      <c r="BF19" s="385">
        <v>47</v>
      </c>
      <c r="BG19" s="385">
        <v>51</v>
      </c>
      <c r="BH19" s="385"/>
      <c r="BI19" s="385"/>
      <c r="BJ19" s="385"/>
      <c r="BK19" s="385"/>
      <c r="BL19" s="385"/>
      <c r="BM19" s="385"/>
      <c r="BN19" s="385"/>
      <c r="BO19" s="26">
        <f t="shared" si="11"/>
        <v>167</v>
      </c>
      <c r="BP19" s="23">
        <v>2</v>
      </c>
      <c r="BQ19" s="24">
        <v>4</v>
      </c>
      <c r="BR19" s="24">
        <v>1</v>
      </c>
      <c r="BS19" s="24">
        <v>4</v>
      </c>
      <c r="BT19" s="24">
        <v>0</v>
      </c>
      <c r="BU19" s="24"/>
      <c r="BV19" s="24"/>
      <c r="BW19" s="24"/>
      <c r="BX19" s="24"/>
      <c r="BY19" s="24"/>
      <c r="BZ19" s="24"/>
      <c r="CA19" s="25"/>
      <c r="CB19" s="26">
        <f t="shared" si="12"/>
        <v>11</v>
      </c>
      <c r="CC19" s="27">
        <v>0</v>
      </c>
      <c r="CD19" s="28">
        <v>0</v>
      </c>
      <c r="CE19" s="28">
        <v>0</v>
      </c>
      <c r="CF19" s="28">
        <v>0</v>
      </c>
      <c r="CG19" s="28">
        <v>0</v>
      </c>
      <c r="CH19" s="28"/>
      <c r="CI19" s="28"/>
      <c r="CJ19" s="28"/>
      <c r="CK19" s="28"/>
      <c r="CL19" s="28"/>
      <c r="CM19" s="28"/>
      <c r="CN19" s="29"/>
      <c r="CO19" s="30">
        <f t="shared" si="13"/>
        <v>0</v>
      </c>
      <c r="CP19" s="27">
        <v>0</v>
      </c>
      <c r="CQ19" s="28">
        <v>0</v>
      </c>
      <c r="CR19" s="28">
        <v>0</v>
      </c>
      <c r="CS19" s="28">
        <v>0</v>
      </c>
      <c r="CT19" s="28">
        <v>0</v>
      </c>
      <c r="CU19" s="28"/>
      <c r="CV19" s="28"/>
      <c r="CW19" s="28"/>
      <c r="CX19" s="28"/>
      <c r="CY19" s="28"/>
      <c r="CZ19" s="28"/>
      <c r="DA19" s="29"/>
      <c r="DB19" s="30">
        <f t="shared" si="14"/>
        <v>0</v>
      </c>
      <c r="DC19" s="532">
        <f t="shared" si="15"/>
        <v>484</v>
      </c>
      <c r="DD19" s="533">
        <f t="shared" si="4"/>
        <v>0</v>
      </c>
      <c r="DE19" s="534">
        <f t="shared" si="16"/>
        <v>1240</v>
      </c>
      <c r="DF19" s="492">
        <f t="shared" ref="DF19:DF92" si="26">SUM(DC19:DE19)-DD19</f>
        <v>1724</v>
      </c>
      <c r="DG19" s="33">
        <f t="shared" si="17"/>
        <v>167</v>
      </c>
      <c r="DH19" s="461">
        <f t="shared" si="18"/>
        <v>0.01</v>
      </c>
      <c r="DI19" s="462">
        <f t="shared" si="5"/>
        <v>9.1666666666666667E-3</v>
      </c>
      <c r="DJ19" s="462">
        <f t="shared" si="6"/>
        <v>3.833333333333333E-2</v>
      </c>
      <c r="DK19" s="462">
        <f t="shared" si="19"/>
        <v>3.9166666666666669E-2</v>
      </c>
      <c r="DL19" s="462">
        <f t="shared" si="20"/>
        <v>4.2500000000000003E-2</v>
      </c>
      <c r="DM19" s="463"/>
      <c r="DN19" s="463"/>
      <c r="DO19" s="463"/>
      <c r="DP19" s="463"/>
      <c r="DQ19" s="463"/>
      <c r="DR19" s="464"/>
      <c r="DS19" s="465"/>
      <c r="DT19" s="525">
        <f t="shared" si="21"/>
        <v>0.13916666666666666</v>
      </c>
      <c r="DU19" s="22">
        <v>1200</v>
      </c>
      <c r="DV19" s="22">
        <f t="shared" si="22"/>
        <v>100</v>
      </c>
      <c r="DW19" s="501">
        <f t="shared" si="23"/>
        <v>1560</v>
      </c>
      <c r="DX19" s="502">
        <f t="shared" si="24"/>
        <v>2040</v>
      </c>
      <c r="DY19" s="34"/>
      <c r="DZ19" s="35"/>
      <c r="EA19" s="34"/>
      <c r="EB19" s="35"/>
      <c r="EC19" s="34"/>
      <c r="ED19" s="814"/>
      <c r="EE19" s="36"/>
      <c r="EF19" s="37"/>
      <c r="EG19" s="327"/>
      <c r="EH19" s="814"/>
      <c r="EI19" s="36"/>
      <c r="EJ19" s="37"/>
      <c r="EK19" s="36"/>
      <c r="EL19" s="37"/>
      <c r="EM19" s="34"/>
      <c r="EN19" s="35"/>
      <c r="EO19" s="34"/>
      <c r="EP19" s="35"/>
      <c r="EQ19" s="34"/>
      <c r="ER19" s="35"/>
      <c r="ES19" s="34"/>
      <c r="ET19" s="35"/>
      <c r="EU19" s="34"/>
      <c r="EV19" s="38"/>
      <c r="EW19" s="811"/>
    </row>
    <row r="20" spans="1:153 2422:2423" s="65" customFormat="1" ht="120" customHeight="1" x14ac:dyDescent="0.25">
      <c r="A20" s="338">
        <v>15</v>
      </c>
      <c r="B20" s="782" t="s">
        <v>62</v>
      </c>
      <c r="C20" s="792" t="s">
        <v>170</v>
      </c>
      <c r="D20" s="379">
        <v>1747</v>
      </c>
      <c r="E20" s="751">
        <v>189</v>
      </c>
      <c r="F20" s="39">
        <v>518</v>
      </c>
      <c r="G20" s="40">
        <v>931</v>
      </c>
      <c r="H20" s="40">
        <v>300</v>
      </c>
      <c r="I20" s="41">
        <v>213</v>
      </c>
      <c r="J20" s="42">
        <v>0</v>
      </c>
      <c r="K20" s="43">
        <f t="shared" ref="K20:K38" si="27">SUM(F20:J20)</f>
        <v>1962</v>
      </c>
      <c r="L20" s="44">
        <v>60</v>
      </c>
      <c r="M20" s="44">
        <v>9</v>
      </c>
      <c r="N20" s="44">
        <v>145</v>
      </c>
      <c r="O20" s="44">
        <v>219</v>
      </c>
      <c r="P20" s="740">
        <v>361</v>
      </c>
      <c r="Q20" s="45"/>
      <c r="R20" s="45"/>
      <c r="S20" s="45"/>
      <c r="T20" s="45"/>
      <c r="U20" s="45"/>
      <c r="V20" s="45"/>
      <c r="W20" s="46"/>
      <c r="X20" s="47">
        <f t="shared" si="7"/>
        <v>794</v>
      </c>
      <c r="Y20" s="48">
        <v>19</v>
      </c>
      <c r="Z20" s="49">
        <v>117</v>
      </c>
      <c r="AA20" s="49">
        <v>147</v>
      </c>
      <c r="AB20" s="49">
        <v>64</v>
      </c>
      <c r="AC20" s="49">
        <v>108</v>
      </c>
      <c r="AD20" s="49"/>
      <c r="AE20" s="49"/>
      <c r="AF20" s="49"/>
      <c r="AG20" s="49"/>
      <c r="AH20" s="49"/>
      <c r="AI20" s="49"/>
      <c r="AJ20" s="50"/>
      <c r="AK20" s="51">
        <f t="shared" si="8"/>
        <v>455</v>
      </c>
      <c r="AL20" s="48">
        <v>12</v>
      </c>
      <c r="AM20" s="49">
        <v>36</v>
      </c>
      <c r="AN20" s="49">
        <v>14</v>
      </c>
      <c r="AO20" s="49">
        <v>17</v>
      </c>
      <c r="AP20" s="49">
        <v>8</v>
      </c>
      <c r="AQ20" s="49"/>
      <c r="AR20" s="49"/>
      <c r="AS20" s="49"/>
      <c r="AT20" s="49"/>
      <c r="AU20" s="49"/>
      <c r="AV20" s="49"/>
      <c r="AW20" s="50"/>
      <c r="AX20" s="51">
        <f>SUM(AL20:AW20)</f>
        <v>87</v>
      </c>
      <c r="AY20" s="51">
        <f t="shared" si="10"/>
        <v>542</v>
      </c>
      <c r="AZ20" s="208">
        <f t="shared" si="1"/>
        <v>973</v>
      </c>
      <c r="BA20" s="209">
        <f t="shared" si="2"/>
        <v>0</v>
      </c>
      <c r="BB20" s="210">
        <f t="shared" si="3"/>
        <v>1018</v>
      </c>
      <c r="BC20" s="384">
        <v>13</v>
      </c>
      <c r="BD20" s="385">
        <v>51</v>
      </c>
      <c r="BE20" s="385">
        <v>67</v>
      </c>
      <c r="BF20" s="385">
        <v>67</v>
      </c>
      <c r="BG20" s="385">
        <v>91</v>
      </c>
      <c r="BH20" s="385"/>
      <c r="BI20" s="385"/>
      <c r="BJ20" s="385"/>
      <c r="BK20" s="385"/>
      <c r="BL20" s="385"/>
      <c r="BM20" s="385"/>
      <c r="BN20" s="385"/>
      <c r="BO20" s="55">
        <f t="shared" si="11"/>
        <v>289</v>
      </c>
      <c r="BP20" s="52">
        <v>4</v>
      </c>
      <c r="BQ20" s="53">
        <v>2</v>
      </c>
      <c r="BR20" s="53">
        <v>3</v>
      </c>
      <c r="BS20" s="53">
        <v>1</v>
      </c>
      <c r="BT20" s="53">
        <v>3</v>
      </c>
      <c r="BU20" s="53"/>
      <c r="BV20" s="53"/>
      <c r="BW20" s="53"/>
      <c r="BX20" s="53"/>
      <c r="BY20" s="53"/>
      <c r="BZ20" s="53"/>
      <c r="CA20" s="54"/>
      <c r="CB20" s="55">
        <f t="shared" si="12"/>
        <v>13</v>
      </c>
      <c r="CC20" s="56">
        <v>0</v>
      </c>
      <c r="CD20" s="57">
        <v>0</v>
      </c>
      <c r="CE20" s="57">
        <v>1</v>
      </c>
      <c r="CF20" s="57">
        <v>0</v>
      </c>
      <c r="CG20" s="57">
        <v>0</v>
      </c>
      <c r="CH20" s="57"/>
      <c r="CI20" s="57"/>
      <c r="CJ20" s="57"/>
      <c r="CK20" s="57"/>
      <c r="CL20" s="57"/>
      <c r="CM20" s="57"/>
      <c r="CN20" s="58"/>
      <c r="CO20" s="59">
        <f t="shared" si="13"/>
        <v>1</v>
      </c>
      <c r="CP20" s="56">
        <v>1</v>
      </c>
      <c r="CQ20" s="57">
        <v>0</v>
      </c>
      <c r="CR20" s="57">
        <v>0</v>
      </c>
      <c r="CS20" s="57">
        <v>0</v>
      </c>
      <c r="CT20" s="57">
        <v>0</v>
      </c>
      <c r="CU20" s="57"/>
      <c r="CV20" s="57"/>
      <c r="CW20" s="57"/>
      <c r="CX20" s="57"/>
      <c r="CY20" s="57"/>
      <c r="CZ20" s="57"/>
      <c r="DA20" s="58"/>
      <c r="DB20" s="59">
        <f t="shared" si="14"/>
        <v>1</v>
      </c>
      <c r="DC20" s="535">
        <f t="shared" si="15"/>
        <v>683</v>
      </c>
      <c r="DD20" s="538">
        <f t="shared" si="4"/>
        <v>0</v>
      </c>
      <c r="DE20" s="537">
        <f t="shared" si="16"/>
        <v>1004</v>
      </c>
      <c r="DF20" s="493">
        <f t="shared" si="26"/>
        <v>1687</v>
      </c>
      <c r="DG20" s="33">
        <f t="shared" si="17"/>
        <v>289</v>
      </c>
      <c r="DH20" s="461">
        <f t="shared" si="18"/>
        <v>1.0833333333333334E-2</v>
      </c>
      <c r="DI20" s="462">
        <f t="shared" si="5"/>
        <v>4.2500000000000003E-2</v>
      </c>
      <c r="DJ20" s="462">
        <f t="shared" si="6"/>
        <v>5.5833333333333332E-2</v>
      </c>
      <c r="DK20" s="462">
        <f t="shared" si="19"/>
        <v>5.5833333333333332E-2</v>
      </c>
      <c r="DL20" s="462">
        <f t="shared" si="20"/>
        <v>7.5833333333333336E-2</v>
      </c>
      <c r="DM20" s="463"/>
      <c r="DN20" s="463"/>
      <c r="DO20" s="463"/>
      <c r="DP20" s="463"/>
      <c r="DQ20" s="463"/>
      <c r="DR20" s="464"/>
      <c r="DS20" s="465"/>
      <c r="DT20" s="525">
        <f t="shared" si="21"/>
        <v>0.24083333333333332</v>
      </c>
      <c r="DU20" s="51">
        <v>1200</v>
      </c>
      <c r="DV20" s="51">
        <f t="shared" si="22"/>
        <v>100</v>
      </c>
      <c r="DW20" s="503">
        <f t="shared" si="23"/>
        <v>1560</v>
      </c>
      <c r="DX20" s="504">
        <f t="shared" si="24"/>
        <v>2040</v>
      </c>
      <c r="DY20" s="60"/>
      <c r="DZ20" s="61"/>
      <c r="EA20" s="60"/>
      <c r="EB20" s="61"/>
      <c r="EC20" s="60"/>
      <c r="ED20" s="815"/>
      <c r="EE20" s="62"/>
      <c r="EF20" s="63"/>
      <c r="EG20" s="328"/>
      <c r="EH20" s="815"/>
      <c r="EI20" s="62"/>
      <c r="EJ20" s="63"/>
      <c r="EK20" s="62"/>
      <c r="EL20" s="63"/>
      <c r="EM20" s="60"/>
      <c r="EN20" s="61"/>
      <c r="EO20" s="60"/>
      <c r="EP20" s="61"/>
      <c r="EQ20" s="60"/>
      <c r="ER20" s="61"/>
      <c r="ES20" s="60"/>
      <c r="ET20" s="61"/>
      <c r="EU20" s="60"/>
      <c r="EV20" s="64"/>
      <c r="EW20" s="811"/>
      <c r="COD20" s="69"/>
      <c r="COE20" s="69"/>
    </row>
    <row r="21" spans="1:153 2422:2423" ht="120" customHeight="1" x14ac:dyDescent="0.25">
      <c r="A21" s="337">
        <v>16</v>
      </c>
      <c r="B21" s="782" t="s">
        <v>63</v>
      </c>
      <c r="C21" s="792" t="s">
        <v>171</v>
      </c>
      <c r="D21" s="377">
        <v>1960</v>
      </c>
      <c r="E21" s="751">
        <v>68</v>
      </c>
      <c r="F21" s="10">
        <v>387</v>
      </c>
      <c r="G21" s="11">
        <v>1230</v>
      </c>
      <c r="H21" s="11">
        <v>347</v>
      </c>
      <c r="I21" s="12">
        <v>155</v>
      </c>
      <c r="J21" s="13">
        <v>0</v>
      </c>
      <c r="K21" s="14">
        <f t="shared" si="27"/>
        <v>2119</v>
      </c>
      <c r="L21" s="15">
        <v>5</v>
      </c>
      <c r="M21" s="15">
        <v>1</v>
      </c>
      <c r="N21" s="15">
        <v>29</v>
      </c>
      <c r="O21" s="15">
        <v>88</v>
      </c>
      <c r="P21" s="739">
        <v>170</v>
      </c>
      <c r="Q21" s="16"/>
      <c r="R21" s="16"/>
      <c r="S21" s="16"/>
      <c r="T21" s="16"/>
      <c r="U21" s="16"/>
      <c r="V21" s="16"/>
      <c r="W21" s="17"/>
      <c r="X21" s="18">
        <f t="shared" si="7"/>
        <v>293</v>
      </c>
      <c r="Y21" s="19">
        <v>26</v>
      </c>
      <c r="Z21" s="20">
        <v>56</v>
      </c>
      <c r="AA21" s="20">
        <v>28</v>
      </c>
      <c r="AB21" s="20">
        <v>66</v>
      </c>
      <c r="AC21" s="20">
        <v>66</v>
      </c>
      <c r="AD21" s="20"/>
      <c r="AE21" s="20"/>
      <c r="AF21" s="20"/>
      <c r="AG21" s="20"/>
      <c r="AH21" s="20"/>
      <c r="AI21" s="20"/>
      <c r="AJ21" s="21"/>
      <c r="AK21" s="22">
        <f>SUM(Y21:AJ21)</f>
        <v>242</v>
      </c>
      <c r="AL21" s="19">
        <v>58</v>
      </c>
      <c r="AM21" s="20">
        <v>59</v>
      </c>
      <c r="AN21" s="20">
        <v>36</v>
      </c>
      <c r="AO21" s="20">
        <v>70</v>
      </c>
      <c r="AP21" s="20">
        <v>55</v>
      </c>
      <c r="AQ21" s="20"/>
      <c r="AR21" s="20"/>
      <c r="AS21" s="20"/>
      <c r="AT21" s="20"/>
      <c r="AU21" s="20"/>
      <c r="AV21" s="20"/>
      <c r="AW21" s="21"/>
      <c r="AX21" s="22">
        <f t="shared" si="9"/>
        <v>278</v>
      </c>
      <c r="AY21" s="22">
        <f t="shared" si="10"/>
        <v>520</v>
      </c>
      <c r="AZ21" s="205">
        <f t="shared" si="1"/>
        <v>629</v>
      </c>
      <c r="BA21" s="206">
        <f t="shared" si="2"/>
        <v>0</v>
      </c>
      <c r="BB21" s="207">
        <f t="shared" si="3"/>
        <v>1508</v>
      </c>
      <c r="BC21" s="384">
        <v>10</v>
      </c>
      <c r="BD21" s="385">
        <v>18</v>
      </c>
      <c r="BE21" s="385">
        <v>29</v>
      </c>
      <c r="BF21" s="385">
        <v>52</v>
      </c>
      <c r="BG21" s="385">
        <v>46</v>
      </c>
      <c r="BH21" s="385"/>
      <c r="BI21" s="385"/>
      <c r="BJ21" s="385"/>
      <c r="BK21" s="385"/>
      <c r="BL21" s="385"/>
      <c r="BM21" s="385"/>
      <c r="BN21" s="385"/>
      <c r="BO21" s="26">
        <f t="shared" si="11"/>
        <v>155</v>
      </c>
      <c r="BP21" s="23">
        <v>0</v>
      </c>
      <c r="BQ21" s="24">
        <v>1</v>
      </c>
      <c r="BR21" s="24">
        <v>1</v>
      </c>
      <c r="BS21" s="24">
        <v>1</v>
      </c>
      <c r="BT21" s="24">
        <v>0</v>
      </c>
      <c r="BU21" s="24"/>
      <c r="BV21" s="24"/>
      <c r="BW21" s="24"/>
      <c r="BX21" s="24"/>
      <c r="BY21" s="24"/>
      <c r="BZ21" s="24"/>
      <c r="CA21" s="25"/>
      <c r="CB21" s="26">
        <f t="shared" si="12"/>
        <v>3</v>
      </c>
      <c r="CC21" s="27">
        <v>0</v>
      </c>
      <c r="CD21" s="28">
        <v>0</v>
      </c>
      <c r="CE21" s="28">
        <v>0</v>
      </c>
      <c r="CF21" s="28">
        <v>0</v>
      </c>
      <c r="CG21" s="28">
        <v>0</v>
      </c>
      <c r="CH21" s="28"/>
      <c r="CI21" s="28"/>
      <c r="CJ21" s="28"/>
      <c r="CK21" s="28"/>
      <c r="CL21" s="28"/>
      <c r="CM21" s="28"/>
      <c r="CN21" s="29"/>
      <c r="CO21" s="30">
        <f t="shared" si="13"/>
        <v>0</v>
      </c>
      <c r="CP21" s="27">
        <v>0</v>
      </c>
      <c r="CQ21" s="28">
        <v>0</v>
      </c>
      <c r="CR21" s="28">
        <v>0</v>
      </c>
      <c r="CS21" s="28">
        <v>0</v>
      </c>
      <c r="CT21" s="28">
        <v>0</v>
      </c>
      <c r="CU21" s="28"/>
      <c r="CV21" s="28"/>
      <c r="CW21" s="28"/>
      <c r="CX21" s="28"/>
      <c r="CY21" s="28"/>
      <c r="CZ21" s="28"/>
      <c r="DA21" s="29"/>
      <c r="DB21" s="30">
        <f t="shared" si="14"/>
        <v>0</v>
      </c>
      <c r="DC21" s="532">
        <f t="shared" si="15"/>
        <v>474</v>
      </c>
      <c r="DD21" s="533">
        <f t="shared" si="4"/>
        <v>0</v>
      </c>
      <c r="DE21" s="534">
        <f t="shared" si="16"/>
        <v>1505</v>
      </c>
      <c r="DF21" s="492">
        <f t="shared" si="26"/>
        <v>1979</v>
      </c>
      <c r="DG21" s="33">
        <f t="shared" si="17"/>
        <v>155</v>
      </c>
      <c r="DH21" s="461">
        <f t="shared" si="18"/>
        <v>8.3333333333333332E-3</v>
      </c>
      <c r="DI21" s="462">
        <f t="shared" si="5"/>
        <v>1.4999999999999999E-2</v>
      </c>
      <c r="DJ21" s="462">
        <f t="shared" si="6"/>
        <v>2.4166666666666666E-2</v>
      </c>
      <c r="DK21" s="462">
        <f t="shared" si="19"/>
        <v>4.3333333333333335E-2</v>
      </c>
      <c r="DL21" s="462">
        <f t="shared" si="20"/>
        <v>3.833333333333333E-2</v>
      </c>
      <c r="DM21" s="463"/>
      <c r="DN21" s="463"/>
      <c r="DO21" s="463"/>
      <c r="DP21" s="463"/>
      <c r="DQ21" s="463"/>
      <c r="DR21" s="464"/>
      <c r="DS21" s="465"/>
      <c r="DT21" s="525">
        <f t="shared" si="21"/>
        <v>0.12916666666666665</v>
      </c>
      <c r="DU21" s="22">
        <v>1200</v>
      </c>
      <c r="DV21" s="22">
        <f t="shared" si="22"/>
        <v>100</v>
      </c>
      <c r="DW21" s="501">
        <f t="shared" si="23"/>
        <v>1560</v>
      </c>
      <c r="DX21" s="502">
        <f t="shared" si="24"/>
        <v>2040</v>
      </c>
      <c r="DY21" s="34"/>
      <c r="DZ21" s="35"/>
      <c r="EA21" s="34"/>
      <c r="EB21" s="35"/>
      <c r="EC21" s="34"/>
      <c r="ED21" s="814"/>
      <c r="EE21" s="36"/>
      <c r="EF21" s="37"/>
      <c r="EG21" s="327"/>
      <c r="EH21" s="814"/>
      <c r="EI21" s="36"/>
      <c r="EJ21" s="37"/>
      <c r="EK21" s="36"/>
      <c r="EL21" s="37"/>
      <c r="EM21" s="34"/>
      <c r="EN21" s="35"/>
      <c r="EO21" s="34"/>
      <c r="EP21" s="35"/>
      <c r="EQ21" s="34"/>
      <c r="ER21" s="35"/>
      <c r="ES21" s="34"/>
      <c r="ET21" s="35"/>
      <c r="EU21" s="34"/>
      <c r="EV21" s="38"/>
      <c r="EW21" s="811"/>
      <c r="COD21" s="70"/>
      <c r="COE21" s="70"/>
    </row>
    <row r="22" spans="1:153 2422:2423" s="65" customFormat="1" ht="120" customHeight="1" x14ac:dyDescent="0.25">
      <c r="A22" s="338">
        <v>17</v>
      </c>
      <c r="B22" s="782" t="s">
        <v>64</v>
      </c>
      <c r="C22" s="792" t="s">
        <v>172</v>
      </c>
      <c r="D22" s="379">
        <v>1232</v>
      </c>
      <c r="E22" s="751">
        <v>107</v>
      </c>
      <c r="F22" s="39">
        <v>421</v>
      </c>
      <c r="G22" s="40">
        <v>589</v>
      </c>
      <c r="H22" s="40">
        <v>223</v>
      </c>
      <c r="I22" s="41">
        <v>103</v>
      </c>
      <c r="J22" s="42">
        <v>0</v>
      </c>
      <c r="K22" s="43">
        <f t="shared" si="27"/>
        <v>1336</v>
      </c>
      <c r="L22" s="44">
        <v>50</v>
      </c>
      <c r="M22" s="44">
        <v>33</v>
      </c>
      <c r="N22" s="44">
        <v>120</v>
      </c>
      <c r="O22" s="44">
        <v>152</v>
      </c>
      <c r="P22" s="740">
        <v>208</v>
      </c>
      <c r="Q22" s="45"/>
      <c r="R22" s="45"/>
      <c r="S22" s="45"/>
      <c r="T22" s="45"/>
      <c r="U22" s="45"/>
      <c r="V22" s="45"/>
      <c r="W22" s="46"/>
      <c r="X22" s="47">
        <f t="shared" si="7"/>
        <v>563</v>
      </c>
      <c r="Y22" s="48">
        <v>22</v>
      </c>
      <c r="Z22" s="49">
        <v>55</v>
      </c>
      <c r="AA22" s="49">
        <v>35</v>
      </c>
      <c r="AB22" s="49">
        <v>114</v>
      </c>
      <c r="AC22" s="49">
        <v>14</v>
      </c>
      <c r="AD22" s="49"/>
      <c r="AE22" s="49"/>
      <c r="AF22" s="49"/>
      <c r="AG22" s="49"/>
      <c r="AH22" s="49"/>
      <c r="AI22" s="49"/>
      <c r="AJ22" s="50"/>
      <c r="AK22" s="51">
        <f t="shared" si="8"/>
        <v>240</v>
      </c>
      <c r="AL22" s="48">
        <v>15</v>
      </c>
      <c r="AM22" s="49">
        <v>9</v>
      </c>
      <c r="AN22" s="49">
        <v>18</v>
      </c>
      <c r="AO22" s="49">
        <v>16</v>
      </c>
      <c r="AP22" s="49">
        <v>30</v>
      </c>
      <c r="AQ22" s="49"/>
      <c r="AR22" s="49"/>
      <c r="AS22" s="49"/>
      <c r="AT22" s="49"/>
      <c r="AU22" s="49"/>
      <c r="AV22" s="49"/>
      <c r="AW22" s="50"/>
      <c r="AX22" s="51">
        <f t="shared" si="9"/>
        <v>88</v>
      </c>
      <c r="AY22" s="51">
        <f t="shared" si="10"/>
        <v>328</v>
      </c>
      <c r="AZ22" s="208">
        <f t="shared" si="1"/>
        <v>661</v>
      </c>
      <c r="BA22" s="209">
        <f t="shared" si="2"/>
        <v>0</v>
      </c>
      <c r="BB22" s="210">
        <f t="shared" si="3"/>
        <v>677</v>
      </c>
      <c r="BC22" s="384">
        <v>55</v>
      </c>
      <c r="BD22" s="385">
        <v>45</v>
      </c>
      <c r="BE22" s="385">
        <v>55</v>
      </c>
      <c r="BF22" s="385">
        <v>56</v>
      </c>
      <c r="BG22" s="385">
        <v>62</v>
      </c>
      <c r="BH22" s="385"/>
      <c r="BI22" s="385"/>
      <c r="BJ22" s="385"/>
      <c r="BK22" s="385"/>
      <c r="BL22" s="385"/>
      <c r="BM22" s="385"/>
      <c r="BN22" s="385"/>
      <c r="BO22" s="55">
        <f t="shared" si="11"/>
        <v>273</v>
      </c>
      <c r="BP22" s="52">
        <v>0</v>
      </c>
      <c r="BQ22" s="53">
        <v>2</v>
      </c>
      <c r="BR22" s="53">
        <v>0</v>
      </c>
      <c r="BS22" s="53">
        <v>21</v>
      </c>
      <c r="BT22" s="53">
        <v>2</v>
      </c>
      <c r="BU22" s="53"/>
      <c r="BV22" s="53"/>
      <c r="BW22" s="53"/>
      <c r="BX22" s="53"/>
      <c r="BY22" s="53"/>
      <c r="BZ22" s="53"/>
      <c r="CA22" s="54"/>
      <c r="CB22" s="55">
        <f t="shared" si="12"/>
        <v>25</v>
      </c>
      <c r="CC22" s="56">
        <v>0</v>
      </c>
      <c r="CD22" s="57">
        <v>0</v>
      </c>
      <c r="CE22" s="57">
        <v>0</v>
      </c>
      <c r="CF22" s="57">
        <v>0</v>
      </c>
      <c r="CG22" s="57">
        <v>0</v>
      </c>
      <c r="CH22" s="57"/>
      <c r="CI22" s="57"/>
      <c r="CJ22" s="57"/>
      <c r="CK22" s="57"/>
      <c r="CL22" s="57"/>
      <c r="CM22" s="57"/>
      <c r="CN22" s="58"/>
      <c r="CO22" s="59">
        <f t="shared" si="13"/>
        <v>0</v>
      </c>
      <c r="CP22" s="56">
        <v>0</v>
      </c>
      <c r="CQ22" s="57">
        <v>0</v>
      </c>
      <c r="CR22" s="57">
        <v>0</v>
      </c>
      <c r="CS22" s="57">
        <v>0</v>
      </c>
      <c r="CT22" s="57">
        <v>0</v>
      </c>
      <c r="CU22" s="57"/>
      <c r="CV22" s="57"/>
      <c r="CW22" s="57"/>
      <c r="CX22" s="57"/>
      <c r="CY22" s="57"/>
      <c r="CZ22" s="57"/>
      <c r="DA22" s="58"/>
      <c r="DB22" s="59">
        <f t="shared" si="14"/>
        <v>0</v>
      </c>
      <c r="DC22" s="535">
        <f>AZ22-BO22-CO22</f>
        <v>388</v>
      </c>
      <c r="DD22" s="538">
        <f t="shared" si="4"/>
        <v>0</v>
      </c>
      <c r="DE22" s="538">
        <f t="shared" si="16"/>
        <v>652</v>
      </c>
      <c r="DF22" s="493">
        <f t="shared" ref="DF22" si="28">SUM(DC22:DE22)-DD22</f>
        <v>1040</v>
      </c>
      <c r="DG22" s="33">
        <f t="shared" si="17"/>
        <v>273</v>
      </c>
      <c r="DH22" s="461">
        <f t="shared" si="18"/>
        <v>8.2212257100149483E-2</v>
      </c>
      <c r="DI22" s="462">
        <f t="shared" si="5"/>
        <v>6.726457399103139E-2</v>
      </c>
      <c r="DJ22" s="462">
        <f t="shared" si="6"/>
        <v>8.2212257100149483E-2</v>
      </c>
      <c r="DK22" s="462">
        <f t="shared" si="19"/>
        <v>8.3707025411061287E-2</v>
      </c>
      <c r="DL22" s="462">
        <f t="shared" si="20"/>
        <v>9.2675635276532137E-2</v>
      </c>
      <c r="DM22" s="463"/>
      <c r="DN22" s="463"/>
      <c r="DO22" s="463"/>
      <c r="DP22" s="463"/>
      <c r="DQ22" s="463"/>
      <c r="DR22" s="464"/>
      <c r="DS22" s="465"/>
      <c r="DT22" s="525">
        <f t="shared" si="21"/>
        <v>0.40807174887892372</v>
      </c>
      <c r="DU22" s="51">
        <v>669</v>
      </c>
      <c r="DV22" s="51">
        <f t="shared" si="22"/>
        <v>55.75</v>
      </c>
      <c r="DW22" s="503">
        <f t="shared" si="23"/>
        <v>869.7</v>
      </c>
      <c r="DX22" s="504">
        <f t="shared" si="24"/>
        <v>1137.3</v>
      </c>
      <c r="DY22" s="60"/>
      <c r="DZ22" s="61"/>
      <c r="EA22" s="60"/>
      <c r="EB22" s="61"/>
      <c r="EC22" s="60"/>
      <c r="ED22" s="815"/>
      <c r="EE22" s="62"/>
      <c r="EF22" s="63"/>
      <c r="EG22" s="328"/>
      <c r="EH22" s="815"/>
      <c r="EI22" s="62"/>
      <c r="EJ22" s="63"/>
      <c r="EK22" s="62"/>
      <c r="EL22" s="63"/>
      <c r="EM22" s="60"/>
      <c r="EN22" s="61"/>
      <c r="EO22" s="60"/>
      <c r="EP22" s="61"/>
      <c r="EQ22" s="60"/>
      <c r="ER22" s="61"/>
      <c r="ES22" s="60"/>
      <c r="ET22" s="61"/>
      <c r="EU22" s="60"/>
      <c r="EV22" s="64"/>
      <c r="EW22" s="811" t="s">
        <v>66</v>
      </c>
      <c r="COD22" s="69"/>
      <c r="COE22" s="69"/>
    </row>
    <row r="23" spans="1:153 2422:2423" ht="120" customHeight="1" x14ac:dyDescent="0.25">
      <c r="A23" s="337">
        <v>18</v>
      </c>
      <c r="B23" s="782" t="s">
        <v>67</v>
      </c>
      <c r="C23" s="792" t="s">
        <v>173</v>
      </c>
      <c r="D23" s="377">
        <v>1148</v>
      </c>
      <c r="E23" s="751">
        <v>3</v>
      </c>
      <c r="F23" s="10">
        <v>250</v>
      </c>
      <c r="G23" s="11">
        <v>830</v>
      </c>
      <c r="H23" s="11">
        <v>69</v>
      </c>
      <c r="I23" s="12">
        <v>34</v>
      </c>
      <c r="J23" s="13">
        <v>0</v>
      </c>
      <c r="K23" s="14">
        <f t="shared" si="27"/>
        <v>1183</v>
      </c>
      <c r="L23" s="15">
        <v>36</v>
      </c>
      <c r="M23" s="15">
        <v>32</v>
      </c>
      <c r="N23" s="15">
        <v>111</v>
      </c>
      <c r="O23" s="15">
        <v>171</v>
      </c>
      <c r="P23" s="739">
        <v>219</v>
      </c>
      <c r="Q23" s="16"/>
      <c r="R23" s="16"/>
      <c r="S23" s="16"/>
      <c r="T23" s="16"/>
      <c r="U23" s="16"/>
      <c r="V23" s="16"/>
      <c r="W23" s="17"/>
      <c r="X23" s="18">
        <f t="shared" si="7"/>
        <v>569</v>
      </c>
      <c r="Y23" s="19">
        <v>39</v>
      </c>
      <c r="Z23" s="20">
        <v>32</v>
      </c>
      <c r="AA23" s="20">
        <v>40</v>
      </c>
      <c r="AB23" s="20">
        <v>60</v>
      </c>
      <c r="AC23" s="20">
        <v>33</v>
      </c>
      <c r="AD23" s="20"/>
      <c r="AE23" s="20"/>
      <c r="AF23" s="20"/>
      <c r="AG23" s="20"/>
      <c r="AH23" s="20"/>
      <c r="AI23" s="20"/>
      <c r="AJ23" s="21"/>
      <c r="AK23" s="22">
        <f t="shared" si="8"/>
        <v>204</v>
      </c>
      <c r="AL23" s="19">
        <v>25</v>
      </c>
      <c r="AM23" s="20">
        <v>15</v>
      </c>
      <c r="AN23" s="20">
        <v>27</v>
      </c>
      <c r="AO23" s="20">
        <v>28</v>
      </c>
      <c r="AP23" s="20">
        <v>16</v>
      </c>
      <c r="AQ23" s="20"/>
      <c r="AR23" s="20"/>
      <c r="AS23" s="20"/>
      <c r="AT23" s="20"/>
      <c r="AU23" s="20"/>
      <c r="AV23" s="20"/>
      <c r="AW23" s="21"/>
      <c r="AX23" s="22">
        <f t="shared" si="9"/>
        <v>111</v>
      </c>
      <c r="AY23" s="22">
        <f t="shared" si="10"/>
        <v>315</v>
      </c>
      <c r="AZ23" s="205">
        <f t="shared" si="1"/>
        <v>454</v>
      </c>
      <c r="BA23" s="206">
        <f t="shared" si="2"/>
        <v>0</v>
      </c>
      <c r="BB23" s="207">
        <f t="shared" si="3"/>
        <v>941</v>
      </c>
      <c r="BC23" s="384">
        <v>55</v>
      </c>
      <c r="BD23" s="385">
        <v>20</v>
      </c>
      <c r="BE23" s="385">
        <v>64</v>
      </c>
      <c r="BF23" s="385">
        <v>47</v>
      </c>
      <c r="BG23" s="385">
        <v>46</v>
      </c>
      <c r="BH23" s="385"/>
      <c r="BI23" s="385"/>
      <c r="BJ23" s="385"/>
      <c r="BK23" s="385"/>
      <c r="BL23" s="385"/>
      <c r="BM23" s="385"/>
      <c r="BN23" s="385"/>
      <c r="BO23" s="26">
        <f t="shared" si="11"/>
        <v>232</v>
      </c>
      <c r="BP23" s="23">
        <v>8</v>
      </c>
      <c r="BQ23" s="24">
        <v>3</v>
      </c>
      <c r="BR23" s="24">
        <v>13</v>
      </c>
      <c r="BS23" s="24">
        <v>2</v>
      </c>
      <c r="BT23" s="24">
        <v>7</v>
      </c>
      <c r="BU23" s="24"/>
      <c r="BV23" s="24"/>
      <c r="BW23" s="24"/>
      <c r="BX23" s="24"/>
      <c r="BY23" s="24"/>
      <c r="BZ23" s="24"/>
      <c r="CA23" s="25"/>
      <c r="CB23" s="26">
        <f t="shared" si="12"/>
        <v>33</v>
      </c>
      <c r="CC23" s="27">
        <v>0</v>
      </c>
      <c r="CD23" s="28">
        <v>0</v>
      </c>
      <c r="CE23" s="28">
        <v>0</v>
      </c>
      <c r="CF23" s="28">
        <v>0</v>
      </c>
      <c r="CG23" s="28">
        <v>0</v>
      </c>
      <c r="CH23" s="28"/>
      <c r="CI23" s="28"/>
      <c r="CJ23" s="28"/>
      <c r="CK23" s="28"/>
      <c r="CL23" s="28"/>
      <c r="CM23" s="28"/>
      <c r="CN23" s="29"/>
      <c r="CO23" s="30">
        <f t="shared" si="13"/>
        <v>0</v>
      </c>
      <c r="CP23" s="27">
        <v>0</v>
      </c>
      <c r="CQ23" s="28">
        <v>0</v>
      </c>
      <c r="CR23" s="28">
        <v>0</v>
      </c>
      <c r="CS23" s="28">
        <v>0</v>
      </c>
      <c r="CT23" s="28">
        <v>0</v>
      </c>
      <c r="CU23" s="28"/>
      <c r="CV23" s="28"/>
      <c r="CW23" s="28"/>
      <c r="CX23" s="28"/>
      <c r="CY23" s="28"/>
      <c r="CZ23" s="28"/>
      <c r="DA23" s="29"/>
      <c r="DB23" s="30">
        <f t="shared" si="14"/>
        <v>0</v>
      </c>
      <c r="DC23" s="532">
        <f t="shared" si="15"/>
        <v>222</v>
      </c>
      <c r="DD23" s="533">
        <f t="shared" si="4"/>
        <v>0</v>
      </c>
      <c r="DE23" s="534">
        <f t="shared" si="16"/>
        <v>908</v>
      </c>
      <c r="DF23" s="492">
        <f t="shared" si="26"/>
        <v>1130</v>
      </c>
      <c r="DG23" s="33">
        <f t="shared" si="17"/>
        <v>232</v>
      </c>
      <c r="DH23" s="461">
        <f t="shared" si="18"/>
        <v>4.583333333333333E-2</v>
      </c>
      <c r="DI23" s="462">
        <f t="shared" si="5"/>
        <v>1.6666666666666666E-2</v>
      </c>
      <c r="DJ23" s="462">
        <f t="shared" si="6"/>
        <v>5.3333333333333337E-2</v>
      </c>
      <c r="DK23" s="462">
        <f t="shared" si="19"/>
        <v>3.9166666666666669E-2</v>
      </c>
      <c r="DL23" s="462">
        <f t="shared" si="20"/>
        <v>3.833333333333333E-2</v>
      </c>
      <c r="DM23" s="463"/>
      <c r="DN23" s="463"/>
      <c r="DO23" s="463"/>
      <c r="DP23" s="463"/>
      <c r="DQ23" s="463"/>
      <c r="DR23" s="464"/>
      <c r="DS23" s="465"/>
      <c r="DT23" s="525">
        <f t="shared" si="21"/>
        <v>0.19333333333333336</v>
      </c>
      <c r="DU23" s="22">
        <v>1200</v>
      </c>
      <c r="DV23" s="22">
        <f t="shared" si="22"/>
        <v>100</v>
      </c>
      <c r="DW23" s="501">
        <f t="shared" si="23"/>
        <v>1560</v>
      </c>
      <c r="DX23" s="502">
        <f t="shared" si="24"/>
        <v>2040</v>
      </c>
      <c r="DY23" s="34"/>
      <c r="DZ23" s="35"/>
      <c r="EA23" s="34"/>
      <c r="EB23" s="35"/>
      <c r="EC23" s="34"/>
      <c r="ED23" s="814"/>
      <c r="EE23" s="36"/>
      <c r="EF23" s="37"/>
      <c r="EG23" s="327"/>
      <c r="EH23" s="814"/>
      <c r="EI23" s="36"/>
      <c r="EJ23" s="37"/>
      <c r="EK23" s="36"/>
      <c r="EL23" s="37"/>
      <c r="EM23" s="34"/>
      <c r="EN23" s="35"/>
      <c r="EO23" s="34"/>
      <c r="EP23" s="35"/>
      <c r="EQ23" s="34"/>
      <c r="ER23" s="35"/>
      <c r="ES23" s="34"/>
      <c r="ET23" s="35"/>
      <c r="EU23" s="34"/>
      <c r="EV23" s="38"/>
      <c r="EW23" s="811"/>
      <c r="COD23" s="70"/>
      <c r="COE23" s="70"/>
    </row>
    <row r="24" spans="1:153 2422:2423" ht="120" customHeight="1" x14ac:dyDescent="0.25">
      <c r="A24" s="337">
        <v>19</v>
      </c>
      <c r="B24" s="782" t="s">
        <v>68</v>
      </c>
      <c r="C24" s="792" t="s">
        <v>174</v>
      </c>
      <c r="D24" s="377">
        <v>698</v>
      </c>
      <c r="E24" s="751">
        <v>2</v>
      </c>
      <c r="F24" s="10">
        <v>143</v>
      </c>
      <c r="G24" s="12">
        <v>480</v>
      </c>
      <c r="H24" s="12">
        <v>75</v>
      </c>
      <c r="I24" s="12">
        <v>32</v>
      </c>
      <c r="J24" s="13">
        <v>0</v>
      </c>
      <c r="K24" s="14">
        <f t="shared" si="27"/>
        <v>730</v>
      </c>
      <c r="L24" s="15">
        <v>14</v>
      </c>
      <c r="M24" s="15">
        <v>19</v>
      </c>
      <c r="N24" s="15">
        <v>50</v>
      </c>
      <c r="O24" s="15">
        <v>72</v>
      </c>
      <c r="P24" s="739">
        <v>93</v>
      </c>
      <c r="Q24" s="16"/>
      <c r="R24" s="16"/>
      <c r="S24" s="16"/>
      <c r="T24" s="16"/>
      <c r="U24" s="16"/>
      <c r="V24" s="16"/>
      <c r="W24" s="17"/>
      <c r="X24" s="18">
        <f t="shared" si="7"/>
        <v>248</v>
      </c>
      <c r="Y24" s="19">
        <v>34</v>
      </c>
      <c r="Z24" s="20">
        <v>3</v>
      </c>
      <c r="AA24" s="20">
        <v>24</v>
      </c>
      <c r="AB24" s="20">
        <v>14</v>
      </c>
      <c r="AC24" s="20">
        <v>6</v>
      </c>
      <c r="AD24" s="20"/>
      <c r="AE24" s="20"/>
      <c r="AF24" s="20"/>
      <c r="AG24" s="20"/>
      <c r="AH24" s="20"/>
      <c r="AI24" s="20"/>
      <c r="AJ24" s="21"/>
      <c r="AK24" s="22">
        <f t="shared" si="8"/>
        <v>81</v>
      </c>
      <c r="AL24" s="19">
        <v>9</v>
      </c>
      <c r="AM24" s="20">
        <v>11</v>
      </c>
      <c r="AN24" s="20">
        <v>5</v>
      </c>
      <c r="AO24" s="20">
        <v>7</v>
      </c>
      <c r="AP24" s="20">
        <v>3</v>
      </c>
      <c r="AQ24" s="20"/>
      <c r="AR24" s="20"/>
      <c r="AS24" s="20"/>
      <c r="AT24" s="20"/>
      <c r="AU24" s="20"/>
      <c r="AV24" s="20"/>
      <c r="AW24" s="21"/>
      <c r="AX24" s="22">
        <f t="shared" si="9"/>
        <v>35</v>
      </c>
      <c r="AY24" s="22">
        <f t="shared" si="10"/>
        <v>116</v>
      </c>
      <c r="AZ24" s="205">
        <f t="shared" si="1"/>
        <v>224</v>
      </c>
      <c r="BA24" s="206">
        <f t="shared" si="2"/>
        <v>0</v>
      </c>
      <c r="BB24" s="207">
        <f t="shared" si="3"/>
        <v>515</v>
      </c>
      <c r="BC24" s="384">
        <v>6</v>
      </c>
      <c r="BD24" s="385">
        <v>20</v>
      </c>
      <c r="BE24" s="385">
        <v>19</v>
      </c>
      <c r="BF24" s="385">
        <v>25</v>
      </c>
      <c r="BG24" s="385">
        <v>12</v>
      </c>
      <c r="BH24" s="385"/>
      <c r="BI24" s="385"/>
      <c r="BJ24" s="385"/>
      <c r="BK24" s="385"/>
      <c r="BL24" s="385"/>
      <c r="BM24" s="385"/>
      <c r="BN24" s="385"/>
      <c r="BO24" s="26">
        <f t="shared" si="11"/>
        <v>82</v>
      </c>
      <c r="BP24" s="23">
        <v>0</v>
      </c>
      <c r="BQ24" s="24">
        <v>0</v>
      </c>
      <c r="BR24" s="24">
        <v>0</v>
      </c>
      <c r="BS24" s="24">
        <v>0</v>
      </c>
      <c r="BT24" s="24">
        <v>0</v>
      </c>
      <c r="BU24" s="24"/>
      <c r="BV24" s="24"/>
      <c r="BW24" s="24"/>
      <c r="BX24" s="24"/>
      <c r="BY24" s="24"/>
      <c r="BZ24" s="24"/>
      <c r="CA24" s="25"/>
      <c r="CB24" s="26">
        <f t="shared" si="12"/>
        <v>0</v>
      </c>
      <c r="CC24" s="27">
        <v>0</v>
      </c>
      <c r="CD24" s="28">
        <v>0</v>
      </c>
      <c r="CE24" s="28">
        <v>0</v>
      </c>
      <c r="CF24" s="28">
        <v>0</v>
      </c>
      <c r="CG24" s="28">
        <v>0</v>
      </c>
      <c r="CH24" s="28"/>
      <c r="CI24" s="28"/>
      <c r="CJ24" s="28"/>
      <c r="CK24" s="28"/>
      <c r="CL24" s="28"/>
      <c r="CM24" s="28"/>
      <c r="CN24" s="29"/>
      <c r="CO24" s="30">
        <f t="shared" si="13"/>
        <v>0</v>
      </c>
      <c r="CP24" s="27">
        <v>0</v>
      </c>
      <c r="CQ24" s="28">
        <v>0</v>
      </c>
      <c r="CR24" s="28">
        <v>0</v>
      </c>
      <c r="CS24" s="28">
        <v>0</v>
      </c>
      <c r="CT24" s="28">
        <v>0</v>
      </c>
      <c r="CU24" s="28"/>
      <c r="CV24" s="28"/>
      <c r="CW24" s="28"/>
      <c r="CX24" s="28"/>
      <c r="CY24" s="28"/>
      <c r="CZ24" s="28"/>
      <c r="DA24" s="29"/>
      <c r="DB24" s="30">
        <f t="shared" si="14"/>
        <v>0</v>
      </c>
      <c r="DC24" s="532">
        <f t="shared" si="15"/>
        <v>142</v>
      </c>
      <c r="DD24" s="533">
        <f t="shared" si="4"/>
        <v>0</v>
      </c>
      <c r="DE24" s="534">
        <f t="shared" si="16"/>
        <v>515</v>
      </c>
      <c r="DF24" s="492">
        <f t="shared" si="26"/>
        <v>657</v>
      </c>
      <c r="DG24" s="33">
        <f t="shared" si="17"/>
        <v>82</v>
      </c>
      <c r="DH24" s="461">
        <f t="shared" si="18"/>
        <v>2.0134228187919462E-2</v>
      </c>
      <c r="DI24" s="462">
        <f t="shared" si="5"/>
        <v>6.7114093959731544E-2</v>
      </c>
      <c r="DJ24" s="462">
        <f t="shared" si="6"/>
        <v>6.3758389261744972E-2</v>
      </c>
      <c r="DK24" s="462">
        <f t="shared" si="19"/>
        <v>8.3892617449664433E-2</v>
      </c>
      <c r="DL24" s="462">
        <f t="shared" si="20"/>
        <v>4.0268456375838924E-2</v>
      </c>
      <c r="DM24" s="463"/>
      <c r="DN24" s="463"/>
      <c r="DO24" s="463"/>
      <c r="DP24" s="463"/>
      <c r="DQ24" s="463"/>
      <c r="DR24" s="464"/>
      <c r="DS24" s="465"/>
      <c r="DT24" s="525">
        <f t="shared" si="21"/>
        <v>0.27516778523489932</v>
      </c>
      <c r="DU24" s="22">
        <v>298</v>
      </c>
      <c r="DV24" s="22">
        <f>DU24/12</f>
        <v>24.833333333333332</v>
      </c>
      <c r="DW24" s="501">
        <f t="shared" si="23"/>
        <v>387.40000000000003</v>
      </c>
      <c r="DX24" s="502">
        <f t="shared" si="24"/>
        <v>506.59999999999997</v>
      </c>
      <c r="DY24" s="34"/>
      <c r="DZ24" s="35"/>
      <c r="EA24" s="34"/>
      <c r="EB24" s="35"/>
      <c r="EC24" s="34"/>
      <c r="ED24" s="814"/>
      <c r="EE24" s="36"/>
      <c r="EF24" s="37"/>
      <c r="EG24" s="327"/>
      <c r="EH24" s="814"/>
      <c r="EI24" s="36"/>
      <c r="EJ24" s="37"/>
      <c r="EK24" s="36"/>
      <c r="EL24" s="37"/>
      <c r="EM24" s="34"/>
      <c r="EN24" s="35"/>
      <c r="EO24" s="34"/>
      <c r="EP24" s="35"/>
      <c r="EQ24" s="34"/>
      <c r="ER24" s="35"/>
      <c r="ES24" s="34"/>
      <c r="ET24" s="35"/>
      <c r="EU24" s="34"/>
      <c r="EV24" s="38"/>
      <c r="EW24" s="811" t="s">
        <v>66</v>
      </c>
    </row>
    <row r="25" spans="1:153 2422:2423" s="65" customFormat="1" ht="120" customHeight="1" thickBot="1" x14ac:dyDescent="0.3">
      <c r="A25" s="674">
        <v>20</v>
      </c>
      <c r="B25" s="783" t="s">
        <v>69</v>
      </c>
      <c r="C25" s="793" t="s">
        <v>175</v>
      </c>
      <c r="D25" s="583">
        <v>413</v>
      </c>
      <c r="E25" s="752">
        <v>1</v>
      </c>
      <c r="F25" s="584">
        <v>102</v>
      </c>
      <c r="G25" s="585">
        <v>309</v>
      </c>
      <c r="H25" s="585">
        <v>5</v>
      </c>
      <c r="I25" s="585">
        <v>17</v>
      </c>
      <c r="J25" s="586">
        <v>0</v>
      </c>
      <c r="K25" s="587">
        <f t="shared" si="27"/>
        <v>433</v>
      </c>
      <c r="L25" s="588">
        <v>27</v>
      </c>
      <c r="M25" s="588">
        <v>21</v>
      </c>
      <c r="N25" s="588">
        <v>67</v>
      </c>
      <c r="O25" s="588">
        <v>5</v>
      </c>
      <c r="P25" s="741">
        <v>132</v>
      </c>
      <c r="Q25" s="589"/>
      <c r="R25" s="589"/>
      <c r="S25" s="589"/>
      <c r="T25" s="589"/>
      <c r="U25" s="589"/>
      <c r="V25" s="589"/>
      <c r="W25" s="590"/>
      <c r="X25" s="591">
        <f t="shared" si="7"/>
        <v>252</v>
      </c>
      <c r="Y25" s="592">
        <v>52</v>
      </c>
      <c r="Z25" s="593">
        <v>25</v>
      </c>
      <c r="AA25" s="593">
        <v>20</v>
      </c>
      <c r="AB25" s="593">
        <v>30</v>
      </c>
      <c r="AC25" s="593">
        <v>31</v>
      </c>
      <c r="AD25" s="593"/>
      <c r="AE25" s="593"/>
      <c r="AF25" s="593"/>
      <c r="AG25" s="593"/>
      <c r="AH25" s="593"/>
      <c r="AI25" s="593"/>
      <c r="AJ25" s="594"/>
      <c r="AK25" s="595">
        <f t="shared" si="8"/>
        <v>158</v>
      </c>
      <c r="AL25" s="592">
        <v>1</v>
      </c>
      <c r="AM25" s="593">
        <v>0</v>
      </c>
      <c r="AN25" s="593">
        <v>1</v>
      </c>
      <c r="AO25" s="593">
        <v>0</v>
      </c>
      <c r="AP25" s="593">
        <v>3</v>
      </c>
      <c r="AQ25" s="593"/>
      <c r="AR25" s="593"/>
      <c r="AS25" s="593"/>
      <c r="AT25" s="593"/>
      <c r="AU25" s="593"/>
      <c r="AV25" s="593"/>
      <c r="AW25" s="594"/>
      <c r="AX25" s="595">
        <f t="shared" si="9"/>
        <v>5</v>
      </c>
      <c r="AY25" s="595">
        <f t="shared" si="10"/>
        <v>163</v>
      </c>
      <c r="AZ25" s="596">
        <f t="shared" si="1"/>
        <v>260</v>
      </c>
      <c r="BA25" s="597">
        <f t="shared" si="2"/>
        <v>0</v>
      </c>
      <c r="BB25" s="598">
        <f t="shared" si="3"/>
        <v>314</v>
      </c>
      <c r="BC25" s="422">
        <v>50</v>
      </c>
      <c r="BD25" s="423">
        <v>15</v>
      </c>
      <c r="BE25" s="423">
        <v>51</v>
      </c>
      <c r="BF25" s="423">
        <v>26</v>
      </c>
      <c r="BG25" s="423">
        <v>29</v>
      </c>
      <c r="BH25" s="423"/>
      <c r="BI25" s="423"/>
      <c r="BJ25" s="423"/>
      <c r="BK25" s="423"/>
      <c r="BL25" s="423"/>
      <c r="BM25" s="423"/>
      <c r="BN25" s="423"/>
      <c r="BO25" s="599">
        <f t="shared" si="11"/>
        <v>171</v>
      </c>
      <c r="BP25" s="600">
        <v>0</v>
      </c>
      <c r="BQ25" s="601">
        <v>0</v>
      </c>
      <c r="BR25" s="601">
        <v>0</v>
      </c>
      <c r="BS25" s="601">
        <v>0</v>
      </c>
      <c r="BT25" s="601">
        <v>1</v>
      </c>
      <c r="BU25" s="601"/>
      <c r="BV25" s="601"/>
      <c r="BW25" s="601"/>
      <c r="BX25" s="601"/>
      <c r="BY25" s="601"/>
      <c r="BZ25" s="601"/>
      <c r="CA25" s="602"/>
      <c r="CB25" s="599">
        <f t="shared" si="12"/>
        <v>1</v>
      </c>
      <c r="CC25" s="603">
        <v>1</v>
      </c>
      <c r="CD25" s="604">
        <v>0</v>
      </c>
      <c r="CE25" s="604">
        <v>0</v>
      </c>
      <c r="CF25" s="604">
        <v>0</v>
      </c>
      <c r="CG25" s="604">
        <v>0</v>
      </c>
      <c r="CH25" s="604"/>
      <c r="CI25" s="604"/>
      <c r="CJ25" s="604"/>
      <c r="CK25" s="604"/>
      <c r="CL25" s="604"/>
      <c r="CM25" s="604"/>
      <c r="CN25" s="605"/>
      <c r="CO25" s="606">
        <f t="shared" si="13"/>
        <v>1</v>
      </c>
      <c r="CP25" s="603">
        <v>7</v>
      </c>
      <c r="CQ25" s="604">
        <v>0</v>
      </c>
      <c r="CR25" s="604">
        <v>0</v>
      </c>
      <c r="CS25" s="604">
        <v>0</v>
      </c>
      <c r="CT25" s="604">
        <v>0</v>
      </c>
      <c r="CU25" s="604"/>
      <c r="CV25" s="604"/>
      <c r="CW25" s="604"/>
      <c r="CX25" s="604"/>
      <c r="CY25" s="604"/>
      <c r="CZ25" s="604"/>
      <c r="DA25" s="605"/>
      <c r="DB25" s="606">
        <f t="shared" si="14"/>
        <v>7</v>
      </c>
      <c r="DC25" s="607">
        <f t="shared" si="15"/>
        <v>88</v>
      </c>
      <c r="DD25" s="608">
        <f t="shared" si="4"/>
        <v>0</v>
      </c>
      <c r="DE25" s="608">
        <f>BB25-CB25-DB25</f>
        <v>306</v>
      </c>
      <c r="DF25" s="609">
        <f t="shared" si="26"/>
        <v>394</v>
      </c>
      <c r="DG25" s="241">
        <f t="shared" si="17"/>
        <v>171</v>
      </c>
      <c r="DH25" s="481">
        <f t="shared" si="18"/>
        <v>0.13065405419530168</v>
      </c>
      <c r="DI25" s="482">
        <f t="shared" si="5"/>
        <v>3.9196216258590502E-2</v>
      </c>
      <c r="DJ25" s="482">
        <f t="shared" si="6"/>
        <v>0.13326713527920772</v>
      </c>
      <c r="DK25" s="482">
        <f t="shared" si="19"/>
        <v>6.794010818155688E-2</v>
      </c>
      <c r="DL25" s="482">
        <f t="shared" si="20"/>
        <v>7.577935143327498E-2</v>
      </c>
      <c r="DM25" s="483"/>
      <c r="DN25" s="483"/>
      <c r="DO25" s="483"/>
      <c r="DP25" s="483"/>
      <c r="DQ25" s="483"/>
      <c r="DR25" s="484"/>
      <c r="DS25" s="485"/>
      <c r="DT25" s="610">
        <f t="shared" si="21"/>
        <v>0.44683686534793171</v>
      </c>
      <c r="DU25" s="595">
        <v>382.69</v>
      </c>
      <c r="DV25" s="595">
        <f t="shared" si="22"/>
        <v>31.890833333333333</v>
      </c>
      <c r="DW25" s="611">
        <f t="shared" si="23"/>
        <v>497.49700000000001</v>
      </c>
      <c r="DX25" s="612">
        <f t="shared" si="24"/>
        <v>650.57299999999998</v>
      </c>
      <c r="DY25" s="613"/>
      <c r="DZ25" s="614"/>
      <c r="EA25" s="613"/>
      <c r="EB25" s="614"/>
      <c r="EC25" s="613"/>
      <c r="ED25" s="816"/>
      <c r="EE25" s="825"/>
      <c r="EF25" s="615"/>
      <c r="EG25" s="832"/>
      <c r="EH25" s="816"/>
      <c r="EI25" s="362"/>
      <c r="EJ25" s="361"/>
      <c r="EK25" s="362"/>
      <c r="EL25" s="361"/>
      <c r="EM25" s="358"/>
      <c r="EN25" s="359"/>
      <c r="EO25" s="358"/>
      <c r="EP25" s="359"/>
      <c r="EQ25" s="358"/>
      <c r="ER25" s="359"/>
      <c r="ES25" s="358"/>
      <c r="ET25" s="359"/>
      <c r="EU25" s="358"/>
      <c r="EV25" s="360"/>
      <c r="EW25" s="811" t="s">
        <v>70</v>
      </c>
    </row>
    <row r="26" spans="1:153 2422:2423" ht="120" customHeight="1" thickTop="1" x14ac:dyDescent="0.25">
      <c r="A26" s="719">
        <v>21</v>
      </c>
      <c r="B26" s="784" t="s">
        <v>142</v>
      </c>
      <c r="C26" s="794" t="s">
        <v>176</v>
      </c>
      <c r="D26" s="382">
        <v>41</v>
      </c>
      <c r="E26" s="753">
        <v>2</v>
      </c>
      <c r="F26" s="215">
        <v>271</v>
      </c>
      <c r="G26" s="720">
        <v>10</v>
      </c>
      <c r="H26" s="720">
        <v>0</v>
      </c>
      <c r="I26" s="720">
        <v>105</v>
      </c>
      <c r="J26" s="721">
        <v>0</v>
      </c>
      <c r="K26" s="216">
        <f t="shared" si="27"/>
        <v>386</v>
      </c>
      <c r="L26" s="217">
        <v>0</v>
      </c>
      <c r="M26" s="217">
        <v>1</v>
      </c>
      <c r="N26" s="217">
        <v>3</v>
      </c>
      <c r="O26" s="217">
        <v>44</v>
      </c>
      <c r="P26" s="742">
        <v>45</v>
      </c>
      <c r="Q26" s="218"/>
      <c r="R26" s="218"/>
      <c r="S26" s="218"/>
      <c r="T26" s="218"/>
      <c r="U26" s="218"/>
      <c r="V26" s="218"/>
      <c r="W26" s="219"/>
      <c r="X26" s="722">
        <f t="shared" si="7"/>
        <v>93</v>
      </c>
      <c r="Y26" s="220">
        <v>136</v>
      </c>
      <c r="Z26" s="723">
        <v>142</v>
      </c>
      <c r="AA26" s="723">
        <v>169</v>
      </c>
      <c r="AB26" s="723">
        <v>238</v>
      </c>
      <c r="AC26" s="723">
        <v>72</v>
      </c>
      <c r="AD26" s="723"/>
      <c r="AE26" s="723"/>
      <c r="AF26" s="723"/>
      <c r="AG26" s="723"/>
      <c r="AH26" s="723"/>
      <c r="AI26" s="723"/>
      <c r="AJ26" s="724"/>
      <c r="AK26" s="725">
        <f t="shared" si="8"/>
        <v>757</v>
      </c>
      <c r="AL26" s="221">
        <v>8</v>
      </c>
      <c r="AM26" s="723">
        <v>2</v>
      </c>
      <c r="AN26" s="723">
        <v>1</v>
      </c>
      <c r="AO26" s="723">
        <v>0</v>
      </c>
      <c r="AP26" s="723">
        <v>0</v>
      </c>
      <c r="AQ26" s="723"/>
      <c r="AR26" s="723"/>
      <c r="AS26" s="723"/>
      <c r="AT26" s="723"/>
      <c r="AU26" s="723"/>
      <c r="AV26" s="723"/>
      <c r="AW26" s="724"/>
      <c r="AX26" s="725">
        <f t="shared" si="9"/>
        <v>11</v>
      </c>
      <c r="AY26" s="222">
        <f t="shared" si="10"/>
        <v>768</v>
      </c>
      <c r="AZ26" s="223">
        <f t="shared" si="1"/>
        <v>1028</v>
      </c>
      <c r="BA26" s="224">
        <f t="shared" si="2"/>
        <v>0</v>
      </c>
      <c r="BB26" s="225">
        <f t="shared" si="3"/>
        <v>21</v>
      </c>
      <c r="BC26" s="424">
        <v>94</v>
      </c>
      <c r="BD26" s="425">
        <v>106</v>
      </c>
      <c r="BE26" s="425">
        <v>108</v>
      </c>
      <c r="BF26" s="425">
        <v>160</v>
      </c>
      <c r="BG26" s="425">
        <v>126</v>
      </c>
      <c r="BH26" s="425"/>
      <c r="BI26" s="425"/>
      <c r="BJ26" s="425"/>
      <c r="BK26" s="425"/>
      <c r="BL26" s="425"/>
      <c r="BM26" s="425"/>
      <c r="BN26" s="425"/>
      <c r="BO26" s="726">
        <f t="shared" si="11"/>
        <v>594</v>
      </c>
      <c r="BP26" s="727">
        <v>0</v>
      </c>
      <c r="BQ26" s="728">
        <v>0</v>
      </c>
      <c r="BR26" s="728">
        <v>0</v>
      </c>
      <c r="BS26" s="728">
        <v>0</v>
      </c>
      <c r="BT26" s="728">
        <v>0</v>
      </c>
      <c r="BU26" s="728"/>
      <c r="BV26" s="728"/>
      <c r="BW26" s="728"/>
      <c r="BX26" s="728"/>
      <c r="BY26" s="728"/>
      <c r="BZ26" s="728"/>
      <c r="CA26" s="729"/>
      <c r="CB26" s="726">
        <f t="shared" si="12"/>
        <v>0</v>
      </c>
      <c r="CC26" s="730">
        <v>0</v>
      </c>
      <c r="CD26" s="731">
        <v>0</v>
      </c>
      <c r="CE26" s="731">
        <v>0</v>
      </c>
      <c r="CF26" s="731">
        <v>0</v>
      </c>
      <c r="CG26" s="731">
        <v>0</v>
      </c>
      <c r="CH26" s="731"/>
      <c r="CI26" s="731"/>
      <c r="CJ26" s="731"/>
      <c r="CK26" s="731"/>
      <c r="CL26" s="731"/>
      <c r="CM26" s="731"/>
      <c r="CN26" s="732"/>
      <c r="CO26" s="733">
        <f t="shared" si="13"/>
        <v>0</v>
      </c>
      <c r="CP26" s="730">
        <v>0</v>
      </c>
      <c r="CQ26" s="731">
        <v>0</v>
      </c>
      <c r="CR26" s="731">
        <v>0</v>
      </c>
      <c r="CS26" s="731">
        <v>0</v>
      </c>
      <c r="CT26" s="731">
        <v>0</v>
      </c>
      <c r="CU26" s="731"/>
      <c r="CV26" s="731"/>
      <c r="CW26" s="731"/>
      <c r="CX26" s="731"/>
      <c r="CY26" s="731"/>
      <c r="CZ26" s="731"/>
      <c r="DA26" s="732"/>
      <c r="DB26" s="733">
        <f t="shared" si="14"/>
        <v>0</v>
      </c>
      <c r="DC26" s="545">
        <f t="shared" si="15"/>
        <v>434</v>
      </c>
      <c r="DD26" s="546">
        <f t="shared" si="4"/>
        <v>0</v>
      </c>
      <c r="DE26" s="547">
        <f t="shared" si="16"/>
        <v>21</v>
      </c>
      <c r="DF26" s="497">
        <f t="shared" ref="DF26" si="29">SUM(DC26:DE26)-DD26</f>
        <v>455</v>
      </c>
      <c r="DG26" s="227">
        <f t="shared" si="17"/>
        <v>594</v>
      </c>
      <c r="DH26" s="486">
        <f t="shared" si="18"/>
        <v>6.9629629629629625E-2</v>
      </c>
      <c r="DI26" s="487">
        <f t="shared" si="5"/>
        <v>7.8518518518518515E-2</v>
      </c>
      <c r="DJ26" s="487">
        <f t="shared" si="6"/>
        <v>0.08</v>
      </c>
      <c r="DK26" s="487">
        <f t="shared" si="19"/>
        <v>0.11851851851851852</v>
      </c>
      <c r="DL26" s="487">
        <f t="shared" si="20"/>
        <v>9.3333333333333338E-2</v>
      </c>
      <c r="DM26" s="488"/>
      <c r="DN26" s="488"/>
      <c r="DO26" s="488"/>
      <c r="DP26" s="488"/>
      <c r="DQ26" s="488"/>
      <c r="DR26" s="489"/>
      <c r="DS26" s="490"/>
      <c r="DT26" s="734">
        <f t="shared" si="21"/>
        <v>0.44</v>
      </c>
      <c r="DU26" s="725">
        <v>1350</v>
      </c>
      <c r="DV26" s="222">
        <f>DU26/12</f>
        <v>112.5</v>
      </c>
      <c r="DW26" s="511">
        <f t="shared" si="23"/>
        <v>1755</v>
      </c>
      <c r="DX26" s="512">
        <f t="shared" si="24"/>
        <v>2295</v>
      </c>
      <c r="DY26" s="228">
        <v>21</v>
      </c>
      <c r="DZ26" s="229">
        <v>23</v>
      </c>
      <c r="EA26" s="228">
        <v>24</v>
      </c>
      <c r="EB26" s="229">
        <v>31</v>
      </c>
      <c r="EC26" s="228">
        <v>44</v>
      </c>
      <c r="ED26" s="817">
        <v>42</v>
      </c>
      <c r="EE26" s="228">
        <v>63</v>
      </c>
      <c r="EF26" s="229">
        <v>53</v>
      </c>
      <c r="EG26" s="426">
        <v>79</v>
      </c>
      <c r="EH26" s="817">
        <v>71</v>
      </c>
      <c r="EI26" s="213"/>
      <c r="EJ26" s="214"/>
      <c r="EK26" s="213"/>
      <c r="EL26" s="214"/>
      <c r="EM26" s="213"/>
      <c r="EN26" s="214"/>
      <c r="EO26" s="213"/>
      <c r="EP26" s="214"/>
      <c r="EQ26" s="213"/>
      <c r="ER26" s="214"/>
      <c r="ES26" s="213"/>
      <c r="ET26" s="214"/>
      <c r="EU26" s="213"/>
      <c r="EV26" s="339"/>
      <c r="EW26" s="811"/>
    </row>
    <row r="27" spans="1:153 2422:2423" ht="120" customHeight="1" x14ac:dyDescent="0.25">
      <c r="A27" s="337">
        <v>22</v>
      </c>
      <c r="B27" s="782" t="s">
        <v>71</v>
      </c>
      <c r="C27" s="792" t="s">
        <v>177</v>
      </c>
      <c r="D27" s="377">
        <v>411</v>
      </c>
      <c r="E27" s="751">
        <v>1</v>
      </c>
      <c r="F27" s="10">
        <v>327</v>
      </c>
      <c r="G27" s="12">
        <v>219</v>
      </c>
      <c r="H27" s="12">
        <v>1</v>
      </c>
      <c r="I27" s="12">
        <v>92</v>
      </c>
      <c r="J27" s="13">
        <v>0</v>
      </c>
      <c r="K27" s="14">
        <f t="shared" si="27"/>
        <v>639</v>
      </c>
      <c r="L27" s="15">
        <v>0</v>
      </c>
      <c r="M27" s="15">
        <v>0</v>
      </c>
      <c r="N27" s="15">
        <v>1</v>
      </c>
      <c r="O27" s="15">
        <v>1</v>
      </c>
      <c r="P27" s="739">
        <v>1</v>
      </c>
      <c r="Q27" s="16"/>
      <c r="R27" s="16"/>
      <c r="S27" s="16"/>
      <c r="T27" s="16"/>
      <c r="U27" s="16"/>
      <c r="V27" s="16"/>
      <c r="W27" s="17"/>
      <c r="X27" s="122">
        <f t="shared" si="7"/>
        <v>3</v>
      </c>
      <c r="Y27" s="123">
        <v>114</v>
      </c>
      <c r="Z27" s="124">
        <v>95</v>
      </c>
      <c r="AA27" s="124">
        <v>153</v>
      </c>
      <c r="AB27" s="124">
        <v>102</v>
      </c>
      <c r="AC27" s="124">
        <v>167</v>
      </c>
      <c r="AD27" s="124"/>
      <c r="AE27" s="124"/>
      <c r="AF27" s="124"/>
      <c r="AG27" s="124"/>
      <c r="AH27" s="124"/>
      <c r="AI27" s="124"/>
      <c r="AJ27" s="125"/>
      <c r="AK27" s="126">
        <f t="shared" si="8"/>
        <v>631</v>
      </c>
      <c r="AL27" s="19">
        <v>1</v>
      </c>
      <c r="AM27" s="124">
        <v>0</v>
      </c>
      <c r="AN27" s="124">
        <v>1</v>
      </c>
      <c r="AO27" s="124">
        <v>0</v>
      </c>
      <c r="AP27" s="124">
        <v>0</v>
      </c>
      <c r="AQ27" s="124"/>
      <c r="AR27" s="124"/>
      <c r="AS27" s="124"/>
      <c r="AT27" s="124"/>
      <c r="AU27" s="124"/>
      <c r="AV27" s="124"/>
      <c r="AW27" s="125"/>
      <c r="AX27" s="126">
        <f t="shared" si="9"/>
        <v>2</v>
      </c>
      <c r="AY27" s="22">
        <f t="shared" si="10"/>
        <v>633</v>
      </c>
      <c r="AZ27" s="205">
        <f t="shared" si="1"/>
        <v>958</v>
      </c>
      <c r="BA27" s="206">
        <f t="shared" si="2"/>
        <v>0</v>
      </c>
      <c r="BB27" s="207">
        <f t="shared" si="3"/>
        <v>221</v>
      </c>
      <c r="BC27" s="384">
        <v>188</v>
      </c>
      <c r="BD27" s="385">
        <v>189</v>
      </c>
      <c r="BE27" s="385">
        <v>132</v>
      </c>
      <c r="BF27" s="385">
        <v>142</v>
      </c>
      <c r="BG27" s="385">
        <v>157</v>
      </c>
      <c r="BH27" s="385"/>
      <c r="BI27" s="385"/>
      <c r="BJ27" s="385"/>
      <c r="BK27" s="385"/>
      <c r="BL27" s="385"/>
      <c r="BM27" s="385"/>
      <c r="BN27" s="385"/>
      <c r="BO27" s="129">
        <f t="shared" si="11"/>
        <v>808</v>
      </c>
      <c r="BP27" s="130">
        <v>0</v>
      </c>
      <c r="BQ27" s="127">
        <v>0</v>
      </c>
      <c r="BR27" s="127">
        <v>0</v>
      </c>
      <c r="BS27" s="127">
        <v>0</v>
      </c>
      <c r="BT27" s="127">
        <v>0</v>
      </c>
      <c r="BU27" s="127"/>
      <c r="BV27" s="127"/>
      <c r="BW27" s="127"/>
      <c r="BX27" s="127"/>
      <c r="BY27" s="127"/>
      <c r="BZ27" s="127"/>
      <c r="CA27" s="128"/>
      <c r="CB27" s="129">
        <f t="shared" si="12"/>
        <v>0</v>
      </c>
      <c r="CC27" s="131">
        <v>0</v>
      </c>
      <c r="CD27" s="132">
        <v>0</v>
      </c>
      <c r="CE27" s="132">
        <v>1</v>
      </c>
      <c r="CF27" s="132">
        <v>1</v>
      </c>
      <c r="CG27" s="132">
        <v>0</v>
      </c>
      <c r="CH27" s="132"/>
      <c r="CI27" s="132"/>
      <c r="CJ27" s="132"/>
      <c r="CK27" s="132"/>
      <c r="CL27" s="132"/>
      <c r="CM27" s="132"/>
      <c r="CN27" s="133"/>
      <c r="CO27" s="134">
        <f t="shared" si="13"/>
        <v>2</v>
      </c>
      <c r="CP27" s="131">
        <v>1</v>
      </c>
      <c r="CQ27" s="132">
        <v>0</v>
      </c>
      <c r="CR27" s="132">
        <v>0</v>
      </c>
      <c r="CS27" s="132">
        <v>0</v>
      </c>
      <c r="CT27" s="132">
        <v>0</v>
      </c>
      <c r="CU27" s="132"/>
      <c r="CV27" s="132"/>
      <c r="CW27" s="132"/>
      <c r="CX27" s="132"/>
      <c r="CY27" s="132"/>
      <c r="CZ27" s="132"/>
      <c r="DA27" s="133"/>
      <c r="DB27" s="134">
        <f t="shared" si="14"/>
        <v>1</v>
      </c>
      <c r="DC27" s="532">
        <f t="shared" si="15"/>
        <v>148</v>
      </c>
      <c r="DD27" s="533">
        <f t="shared" si="4"/>
        <v>0</v>
      </c>
      <c r="DE27" s="534">
        <f t="shared" si="16"/>
        <v>220</v>
      </c>
      <c r="DF27" s="492">
        <f t="shared" ref="DF27" si="30">SUM(DC27:DE27)-DD27</f>
        <v>368</v>
      </c>
      <c r="DG27" s="33">
        <f t="shared" si="17"/>
        <v>808</v>
      </c>
      <c r="DH27" s="461">
        <f t="shared" si="18"/>
        <v>9.4E-2</v>
      </c>
      <c r="DI27" s="462">
        <f t="shared" si="5"/>
        <v>9.4500000000000001E-2</v>
      </c>
      <c r="DJ27" s="462">
        <f t="shared" si="6"/>
        <v>6.6000000000000003E-2</v>
      </c>
      <c r="DK27" s="462">
        <f t="shared" si="19"/>
        <v>7.0999999999999994E-2</v>
      </c>
      <c r="DL27" s="462">
        <f t="shared" si="20"/>
        <v>7.85E-2</v>
      </c>
      <c r="DM27" s="463"/>
      <c r="DN27" s="463"/>
      <c r="DO27" s="463"/>
      <c r="DP27" s="463"/>
      <c r="DQ27" s="463"/>
      <c r="DR27" s="464"/>
      <c r="DS27" s="465"/>
      <c r="DT27" s="525">
        <f t="shared" si="21"/>
        <v>0.40400000000000003</v>
      </c>
      <c r="DU27" s="126">
        <v>2000</v>
      </c>
      <c r="DV27" s="22">
        <f t="shared" ref="DV27:DV31" si="31">DU27/12</f>
        <v>166.66666666666666</v>
      </c>
      <c r="DW27" s="501">
        <f t="shared" si="23"/>
        <v>2600</v>
      </c>
      <c r="DX27" s="502">
        <f t="shared" si="24"/>
        <v>3400</v>
      </c>
      <c r="DY27" s="34">
        <v>10</v>
      </c>
      <c r="DZ27" s="35">
        <v>5</v>
      </c>
      <c r="EA27" s="34">
        <v>20</v>
      </c>
      <c r="EB27" s="35">
        <v>21</v>
      </c>
      <c r="EC27" s="34">
        <v>26</v>
      </c>
      <c r="ED27" s="814">
        <v>29</v>
      </c>
      <c r="EE27" s="34">
        <v>37</v>
      </c>
      <c r="EF27" s="35">
        <v>38</v>
      </c>
      <c r="EG27" s="327">
        <v>42</v>
      </c>
      <c r="EH27" s="814">
        <v>48</v>
      </c>
      <c r="EI27" s="34"/>
      <c r="EJ27" s="35"/>
      <c r="EK27" s="34"/>
      <c r="EL27" s="35"/>
      <c r="EM27" s="34"/>
      <c r="EN27" s="35"/>
      <c r="EO27" s="34"/>
      <c r="EP27" s="35"/>
      <c r="EQ27" s="34"/>
      <c r="ER27" s="35"/>
      <c r="ES27" s="34"/>
      <c r="ET27" s="35"/>
      <c r="EU27" s="34"/>
      <c r="EV27" s="38"/>
      <c r="EW27" s="811"/>
    </row>
    <row r="28" spans="1:153 2422:2423" ht="120" customHeight="1" x14ac:dyDescent="0.25">
      <c r="A28" s="337">
        <v>23</v>
      </c>
      <c r="B28" s="782" t="s">
        <v>73</v>
      </c>
      <c r="C28" s="792" t="s">
        <v>178</v>
      </c>
      <c r="D28" s="377">
        <v>142</v>
      </c>
      <c r="E28" s="751">
        <v>212</v>
      </c>
      <c r="F28" s="10">
        <v>141</v>
      </c>
      <c r="G28" s="12">
        <v>3</v>
      </c>
      <c r="H28" s="12">
        <v>0</v>
      </c>
      <c r="I28" s="12">
        <v>182</v>
      </c>
      <c r="J28" s="13">
        <v>0</v>
      </c>
      <c r="K28" s="14">
        <f t="shared" si="27"/>
        <v>326</v>
      </c>
      <c r="L28" s="15">
        <v>17</v>
      </c>
      <c r="M28" s="15">
        <v>13</v>
      </c>
      <c r="N28" s="15">
        <v>44</v>
      </c>
      <c r="O28" s="15">
        <v>67</v>
      </c>
      <c r="P28" s="739">
        <v>86</v>
      </c>
      <c r="Q28" s="16"/>
      <c r="R28" s="16"/>
      <c r="S28" s="16"/>
      <c r="T28" s="16"/>
      <c r="U28" s="16"/>
      <c r="V28" s="16"/>
      <c r="W28" s="17"/>
      <c r="X28" s="122">
        <f>SUM(L28:W28)</f>
        <v>227</v>
      </c>
      <c r="Y28" s="123">
        <v>284</v>
      </c>
      <c r="Z28" s="124">
        <v>163</v>
      </c>
      <c r="AA28" s="124">
        <v>158</v>
      </c>
      <c r="AB28" s="124">
        <v>203</v>
      </c>
      <c r="AC28" s="124">
        <v>144</v>
      </c>
      <c r="AD28" s="124"/>
      <c r="AE28" s="124"/>
      <c r="AF28" s="124"/>
      <c r="AG28" s="124"/>
      <c r="AH28" s="124"/>
      <c r="AI28" s="124"/>
      <c r="AJ28" s="125"/>
      <c r="AK28" s="126">
        <f>SUM(Y28:AJ28)</f>
        <v>952</v>
      </c>
      <c r="AL28" s="19">
        <v>1</v>
      </c>
      <c r="AM28" s="124">
        <v>0</v>
      </c>
      <c r="AN28" s="124">
        <v>0</v>
      </c>
      <c r="AO28" s="124">
        <v>0</v>
      </c>
      <c r="AP28" s="124">
        <v>0</v>
      </c>
      <c r="AQ28" s="124"/>
      <c r="AR28" s="124"/>
      <c r="AS28" s="124"/>
      <c r="AT28" s="124"/>
      <c r="AU28" s="124"/>
      <c r="AV28" s="124"/>
      <c r="AW28" s="125"/>
      <c r="AX28" s="126">
        <f>SUM(AL28:AW28)</f>
        <v>1</v>
      </c>
      <c r="AY28" s="22">
        <f>AK28+AX28</f>
        <v>953</v>
      </c>
      <c r="AZ28" s="205">
        <f t="shared" si="1"/>
        <v>1093</v>
      </c>
      <c r="BA28" s="206">
        <f t="shared" si="2"/>
        <v>0</v>
      </c>
      <c r="BB28" s="207">
        <f t="shared" si="3"/>
        <v>4</v>
      </c>
      <c r="BC28" s="384">
        <v>58</v>
      </c>
      <c r="BD28" s="385">
        <v>102</v>
      </c>
      <c r="BE28" s="385">
        <v>112</v>
      </c>
      <c r="BF28" s="385">
        <v>182</v>
      </c>
      <c r="BG28" s="385">
        <v>99</v>
      </c>
      <c r="BH28" s="385"/>
      <c r="BI28" s="385"/>
      <c r="BJ28" s="385"/>
      <c r="BK28" s="385"/>
      <c r="BL28" s="385"/>
      <c r="BM28" s="385"/>
      <c r="BN28" s="385"/>
      <c r="BO28" s="129">
        <f>SUM(BC28:BN28)</f>
        <v>553</v>
      </c>
      <c r="BP28" s="130">
        <v>0</v>
      </c>
      <c r="BQ28" s="127">
        <v>0</v>
      </c>
      <c r="BR28" s="127">
        <v>0</v>
      </c>
      <c r="BS28" s="127">
        <v>0</v>
      </c>
      <c r="BT28" s="127">
        <v>0</v>
      </c>
      <c r="BU28" s="127"/>
      <c r="BV28" s="127"/>
      <c r="BW28" s="127"/>
      <c r="BX28" s="127"/>
      <c r="BY28" s="127"/>
      <c r="BZ28" s="127"/>
      <c r="CA28" s="128"/>
      <c r="CB28" s="129">
        <f>SUM(BP28:CA28)</f>
        <v>0</v>
      </c>
      <c r="CC28" s="131">
        <v>0</v>
      </c>
      <c r="CD28" s="132">
        <v>0</v>
      </c>
      <c r="CE28" s="132">
        <v>0</v>
      </c>
      <c r="CF28" s="132">
        <v>0</v>
      </c>
      <c r="CG28" s="132">
        <v>1</v>
      </c>
      <c r="CH28" s="132"/>
      <c r="CI28" s="132"/>
      <c r="CJ28" s="132"/>
      <c r="CK28" s="132"/>
      <c r="CL28" s="132"/>
      <c r="CM28" s="132"/>
      <c r="CN28" s="133"/>
      <c r="CO28" s="134">
        <f>SUM(CC28:CN28)</f>
        <v>1</v>
      </c>
      <c r="CP28" s="131">
        <v>0</v>
      </c>
      <c r="CQ28" s="132">
        <v>0</v>
      </c>
      <c r="CR28" s="132">
        <v>0</v>
      </c>
      <c r="CS28" s="132">
        <v>0</v>
      </c>
      <c r="CT28" s="132">
        <v>0</v>
      </c>
      <c r="CU28" s="132"/>
      <c r="CV28" s="132"/>
      <c r="CW28" s="132"/>
      <c r="CX28" s="132"/>
      <c r="CY28" s="132"/>
      <c r="CZ28" s="132"/>
      <c r="DA28" s="133"/>
      <c r="DB28" s="134">
        <f>SUM(CP28:DA28)</f>
        <v>0</v>
      </c>
      <c r="DC28" s="532">
        <f>AZ28-BO28-CO28</f>
        <v>539</v>
      </c>
      <c r="DD28" s="533">
        <f t="shared" si="4"/>
        <v>0</v>
      </c>
      <c r="DE28" s="534">
        <f>BB28-CB28-DB28</f>
        <v>4</v>
      </c>
      <c r="DF28" s="492">
        <f>SUM(DC28:DE28)-DD28</f>
        <v>543</v>
      </c>
      <c r="DG28" s="33">
        <f>BO28</f>
        <v>553</v>
      </c>
      <c r="DH28" s="461">
        <f>BC28/DU28</f>
        <v>4.1428571428571426E-2</v>
      </c>
      <c r="DI28" s="462">
        <f>BD28/DU28</f>
        <v>7.2857142857142856E-2</v>
      </c>
      <c r="DJ28" s="462">
        <f>BE28/DU28</f>
        <v>0.08</v>
      </c>
      <c r="DK28" s="462">
        <f>BF28/DU28</f>
        <v>0.13</v>
      </c>
      <c r="DL28" s="462">
        <f>BG28/DU28</f>
        <v>7.0714285714285716E-2</v>
      </c>
      <c r="DM28" s="463"/>
      <c r="DN28" s="463"/>
      <c r="DO28" s="463"/>
      <c r="DP28" s="463"/>
      <c r="DQ28" s="463"/>
      <c r="DR28" s="464"/>
      <c r="DS28" s="465"/>
      <c r="DT28" s="525">
        <f>SUM(DH28:DS28)</f>
        <v>0.39500000000000002</v>
      </c>
      <c r="DU28" s="126">
        <v>1400</v>
      </c>
      <c r="DV28" s="22">
        <f>DU28/12</f>
        <v>116.66666666666667</v>
      </c>
      <c r="DW28" s="501">
        <f>DU28*1.3</f>
        <v>1820</v>
      </c>
      <c r="DX28" s="502">
        <f>DU28*1.7</f>
        <v>2380</v>
      </c>
      <c r="DY28" s="34">
        <v>48</v>
      </c>
      <c r="DZ28" s="35">
        <v>31</v>
      </c>
      <c r="EA28" s="34">
        <v>74</v>
      </c>
      <c r="EB28" s="35">
        <v>52</v>
      </c>
      <c r="EC28" s="34">
        <v>170</v>
      </c>
      <c r="ED28" s="814">
        <v>110</v>
      </c>
      <c r="EE28" s="34">
        <v>230</v>
      </c>
      <c r="EF28" s="35">
        <v>163</v>
      </c>
      <c r="EG28" s="327">
        <v>303</v>
      </c>
      <c r="EH28" s="814">
        <v>209</v>
      </c>
      <c r="EI28" s="34"/>
      <c r="EJ28" s="35"/>
      <c r="EK28" s="34"/>
      <c r="EL28" s="35"/>
      <c r="EM28" s="34"/>
      <c r="EN28" s="35"/>
      <c r="EO28" s="34"/>
      <c r="EP28" s="35"/>
      <c r="EQ28" s="34"/>
      <c r="ER28" s="35"/>
      <c r="ES28" s="34"/>
      <c r="ET28" s="35"/>
      <c r="EU28" s="34"/>
      <c r="EV28" s="38"/>
      <c r="EW28" s="811"/>
    </row>
    <row r="29" spans="1:153 2422:2423" ht="120" customHeight="1" thickBot="1" x14ac:dyDescent="0.3">
      <c r="A29" s="337">
        <v>24</v>
      </c>
      <c r="B29" s="782" t="s">
        <v>76</v>
      </c>
      <c r="C29" s="792" t="s">
        <v>179</v>
      </c>
      <c r="D29" s="377">
        <v>79</v>
      </c>
      <c r="E29" s="751">
        <v>0</v>
      </c>
      <c r="F29" s="10">
        <v>24</v>
      </c>
      <c r="G29" s="12">
        <v>6</v>
      </c>
      <c r="H29" s="12">
        <v>1</v>
      </c>
      <c r="I29" s="12">
        <v>8</v>
      </c>
      <c r="J29" s="13">
        <v>53</v>
      </c>
      <c r="K29" s="14">
        <f t="shared" si="27"/>
        <v>92</v>
      </c>
      <c r="L29" s="15">
        <v>0</v>
      </c>
      <c r="M29" s="15">
        <v>0</v>
      </c>
      <c r="N29" s="15">
        <v>1</v>
      </c>
      <c r="O29" s="15">
        <v>2</v>
      </c>
      <c r="P29" s="739">
        <v>3</v>
      </c>
      <c r="Q29" s="16"/>
      <c r="R29" s="16"/>
      <c r="S29" s="16"/>
      <c r="T29" s="16"/>
      <c r="U29" s="16"/>
      <c r="V29" s="16"/>
      <c r="W29" s="17"/>
      <c r="X29" s="122">
        <f>SUM(L29:W29)</f>
        <v>6</v>
      </c>
      <c r="Y29" s="123">
        <v>30</v>
      </c>
      <c r="Z29" s="124">
        <v>10</v>
      </c>
      <c r="AA29" s="124">
        <v>26</v>
      </c>
      <c r="AB29" s="124">
        <v>34</v>
      </c>
      <c r="AC29" s="124">
        <v>26</v>
      </c>
      <c r="AD29" s="124"/>
      <c r="AE29" s="124"/>
      <c r="AF29" s="124"/>
      <c r="AG29" s="124"/>
      <c r="AH29" s="124"/>
      <c r="AI29" s="124"/>
      <c r="AJ29" s="125"/>
      <c r="AK29" s="126">
        <f>SUM(Y29:AJ29)</f>
        <v>126</v>
      </c>
      <c r="AL29" s="19">
        <v>1</v>
      </c>
      <c r="AM29" s="124">
        <v>0</v>
      </c>
      <c r="AN29" s="124">
        <v>1</v>
      </c>
      <c r="AO29" s="124">
        <v>1</v>
      </c>
      <c r="AP29" s="124">
        <v>1</v>
      </c>
      <c r="AQ29" s="124"/>
      <c r="AR29" s="124"/>
      <c r="AS29" s="124"/>
      <c r="AT29" s="124"/>
      <c r="AU29" s="124"/>
      <c r="AV29" s="124"/>
      <c r="AW29" s="125"/>
      <c r="AX29" s="126">
        <f>SUM(AL29:AW29)</f>
        <v>4</v>
      </c>
      <c r="AY29" s="22">
        <f>AK29+AX29</f>
        <v>130</v>
      </c>
      <c r="AZ29" s="205">
        <f t="shared" si="1"/>
        <v>203</v>
      </c>
      <c r="BA29" s="206">
        <f t="shared" si="2"/>
        <v>53</v>
      </c>
      <c r="BB29" s="207">
        <f t="shared" si="3"/>
        <v>10</v>
      </c>
      <c r="BC29" s="384">
        <v>15</v>
      </c>
      <c r="BD29" s="385">
        <v>18</v>
      </c>
      <c r="BE29" s="385">
        <v>18</v>
      </c>
      <c r="BF29" s="385">
        <v>18</v>
      </c>
      <c r="BG29" s="385">
        <v>20</v>
      </c>
      <c r="BH29" s="385"/>
      <c r="BI29" s="385"/>
      <c r="BJ29" s="385"/>
      <c r="BK29" s="385"/>
      <c r="BL29" s="385"/>
      <c r="BM29" s="385"/>
      <c r="BN29" s="385"/>
      <c r="BO29" s="129">
        <f>SUM(BC29:BN29)</f>
        <v>89</v>
      </c>
      <c r="BP29" s="130">
        <v>0</v>
      </c>
      <c r="BQ29" s="127">
        <v>0</v>
      </c>
      <c r="BR29" s="127">
        <v>0</v>
      </c>
      <c r="BS29" s="127">
        <v>0</v>
      </c>
      <c r="BT29" s="127">
        <v>0</v>
      </c>
      <c r="BU29" s="127"/>
      <c r="BV29" s="127"/>
      <c r="BW29" s="127"/>
      <c r="BX29" s="127"/>
      <c r="BY29" s="127"/>
      <c r="BZ29" s="127"/>
      <c r="CA29" s="128"/>
      <c r="CB29" s="129">
        <f>SUM(BP29:CA29)</f>
        <v>0</v>
      </c>
      <c r="CC29" s="131">
        <v>0</v>
      </c>
      <c r="CD29" s="132">
        <v>0</v>
      </c>
      <c r="CE29" s="132">
        <v>1</v>
      </c>
      <c r="CF29" s="132">
        <v>0</v>
      </c>
      <c r="CG29" s="132">
        <v>0</v>
      </c>
      <c r="CH29" s="132"/>
      <c r="CI29" s="132"/>
      <c r="CJ29" s="132"/>
      <c r="CK29" s="132"/>
      <c r="CL29" s="132"/>
      <c r="CM29" s="132"/>
      <c r="CN29" s="133"/>
      <c r="CO29" s="134">
        <f>SUM(CC29:CN29)</f>
        <v>1</v>
      </c>
      <c r="CP29" s="131">
        <v>0</v>
      </c>
      <c r="CQ29" s="132">
        <v>0</v>
      </c>
      <c r="CR29" s="132">
        <v>0</v>
      </c>
      <c r="CS29" s="132">
        <v>0</v>
      </c>
      <c r="CT29" s="132">
        <v>0</v>
      </c>
      <c r="CU29" s="132"/>
      <c r="CV29" s="132"/>
      <c r="CW29" s="132"/>
      <c r="CX29" s="132"/>
      <c r="CY29" s="132"/>
      <c r="CZ29" s="132"/>
      <c r="DA29" s="133"/>
      <c r="DB29" s="134">
        <f>SUM(CP29:DA29)</f>
        <v>0</v>
      </c>
      <c r="DC29" s="532">
        <f>AZ29-BO29-CO29</f>
        <v>113</v>
      </c>
      <c r="DD29" s="533">
        <f t="shared" si="4"/>
        <v>53</v>
      </c>
      <c r="DE29" s="534">
        <f>BB29-CB29-DB29</f>
        <v>10</v>
      </c>
      <c r="DF29" s="492">
        <f>SUM(DC29:DE29)-DD29</f>
        <v>123</v>
      </c>
      <c r="DG29" s="33">
        <f>BO29</f>
        <v>89</v>
      </c>
      <c r="DH29" s="461">
        <f>BC29/DU29</f>
        <v>1.4999999999999999E-2</v>
      </c>
      <c r="DI29" s="462">
        <f>BD29/DU29</f>
        <v>1.7999999999999999E-2</v>
      </c>
      <c r="DJ29" s="462">
        <f>BE29/DU29</f>
        <v>1.7999999999999999E-2</v>
      </c>
      <c r="DK29" s="462">
        <f>BF29/DU29</f>
        <v>1.7999999999999999E-2</v>
      </c>
      <c r="DL29" s="462">
        <f>BG29/DU29</f>
        <v>0.02</v>
      </c>
      <c r="DM29" s="463"/>
      <c r="DN29" s="463"/>
      <c r="DO29" s="463"/>
      <c r="DP29" s="463"/>
      <c r="DQ29" s="463"/>
      <c r="DR29" s="464"/>
      <c r="DS29" s="465"/>
      <c r="DT29" s="525">
        <f>SUM(DH29:DS29)</f>
        <v>8.900000000000001E-2</v>
      </c>
      <c r="DU29" s="126">
        <v>1000</v>
      </c>
      <c r="DV29" s="22">
        <f>DU29/12</f>
        <v>83.333333333333329</v>
      </c>
      <c r="DW29" s="501">
        <f>DU29*1.3</f>
        <v>1300</v>
      </c>
      <c r="DX29" s="502">
        <f>DU29*1.7</f>
        <v>1700</v>
      </c>
      <c r="DY29" s="34">
        <v>13</v>
      </c>
      <c r="DZ29" s="35">
        <v>14</v>
      </c>
      <c r="EA29" s="34">
        <v>19</v>
      </c>
      <c r="EB29" s="35">
        <v>19</v>
      </c>
      <c r="EC29" s="34">
        <v>40</v>
      </c>
      <c r="ED29" s="814">
        <v>26</v>
      </c>
      <c r="EE29" s="34">
        <v>18</v>
      </c>
      <c r="EF29" s="35">
        <v>40</v>
      </c>
      <c r="EG29" s="327">
        <v>79</v>
      </c>
      <c r="EH29" s="814">
        <v>57</v>
      </c>
      <c r="EI29" s="298"/>
      <c r="EJ29" s="299"/>
      <c r="EK29" s="298"/>
      <c r="EL29" s="299"/>
      <c r="EM29" s="298"/>
      <c r="EN29" s="299"/>
      <c r="EO29" s="298"/>
      <c r="EP29" s="299"/>
      <c r="EQ29" s="298"/>
      <c r="ER29" s="299"/>
      <c r="ES29" s="298"/>
      <c r="ET29" s="299"/>
      <c r="EU29" s="298"/>
      <c r="EV29" s="329"/>
      <c r="EW29" s="811"/>
    </row>
    <row r="30" spans="1:153 2422:2423" ht="120" customHeight="1" thickTop="1" x14ac:dyDescent="0.25">
      <c r="A30" s="337">
        <v>25</v>
      </c>
      <c r="B30" s="782" t="s">
        <v>74</v>
      </c>
      <c r="C30" s="792" t="s">
        <v>180</v>
      </c>
      <c r="D30" s="377">
        <v>318</v>
      </c>
      <c r="E30" s="751">
        <v>11</v>
      </c>
      <c r="F30" s="10">
        <v>275</v>
      </c>
      <c r="G30" s="12">
        <v>68</v>
      </c>
      <c r="H30" s="12">
        <v>30</v>
      </c>
      <c r="I30" s="12">
        <v>37</v>
      </c>
      <c r="J30" s="13">
        <v>0</v>
      </c>
      <c r="K30" s="14">
        <f t="shared" si="27"/>
        <v>410</v>
      </c>
      <c r="L30" s="15">
        <v>0</v>
      </c>
      <c r="M30" s="15">
        <v>0</v>
      </c>
      <c r="N30" s="15">
        <v>1</v>
      </c>
      <c r="O30" s="15">
        <v>1</v>
      </c>
      <c r="P30" s="739">
        <v>1</v>
      </c>
      <c r="Q30" s="16"/>
      <c r="R30" s="16"/>
      <c r="S30" s="16"/>
      <c r="T30" s="16"/>
      <c r="U30" s="16"/>
      <c r="V30" s="16"/>
      <c r="W30" s="17"/>
      <c r="X30" s="122">
        <f t="shared" si="7"/>
        <v>3</v>
      </c>
      <c r="Y30" s="123">
        <v>40</v>
      </c>
      <c r="Z30" s="124">
        <v>22</v>
      </c>
      <c r="AA30" s="124">
        <v>38</v>
      </c>
      <c r="AB30" s="124">
        <v>29</v>
      </c>
      <c r="AC30" s="124">
        <v>19</v>
      </c>
      <c r="AD30" s="124"/>
      <c r="AE30" s="124"/>
      <c r="AF30" s="124"/>
      <c r="AG30" s="124"/>
      <c r="AH30" s="124"/>
      <c r="AI30" s="124"/>
      <c r="AJ30" s="125"/>
      <c r="AK30" s="126">
        <f t="shared" si="8"/>
        <v>148</v>
      </c>
      <c r="AL30" s="19">
        <v>0</v>
      </c>
      <c r="AM30" s="124">
        <v>0</v>
      </c>
      <c r="AN30" s="124">
        <v>0</v>
      </c>
      <c r="AO30" s="124">
        <v>0</v>
      </c>
      <c r="AP30" s="124">
        <v>0</v>
      </c>
      <c r="AQ30" s="124"/>
      <c r="AR30" s="124"/>
      <c r="AS30" s="124"/>
      <c r="AT30" s="124"/>
      <c r="AU30" s="124"/>
      <c r="AV30" s="124"/>
      <c r="AW30" s="125"/>
      <c r="AX30" s="126">
        <f t="shared" si="9"/>
        <v>0</v>
      </c>
      <c r="AY30" s="22">
        <f t="shared" si="10"/>
        <v>148</v>
      </c>
      <c r="AZ30" s="205">
        <f t="shared" si="1"/>
        <v>423</v>
      </c>
      <c r="BA30" s="206">
        <f t="shared" si="2"/>
        <v>0</v>
      </c>
      <c r="BB30" s="207">
        <f t="shared" si="3"/>
        <v>68</v>
      </c>
      <c r="BC30" s="384">
        <v>5</v>
      </c>
      <c r="BD30" s="385">
        <v>19</v>
      </c>
      <c r="BE30" s="385">
        <v>21</v>
      </c>
      <c r="BF30" s="385">
        <v>30</v>
      </c>
      <c r="BG30" s="385">
        <v>43</v>
      </c>
      <c r="BH30" s="385"/>
      <c r="BI30" s="385"/>
      <c r="BJ30" s="385"/>
      <c r="BK30" s="385"/>
      <c r="BL30" s="385"/>
      <c r="BM30" s="385"/>
      <c r="BN30" s="385"/>
      <c r="BO30" s="129">
        <f t="shared" si="11"/>
        <v>118</v>
      </c>
      <c r="BP30" s="130">
        <v>0</v>
      </c>
      <c r="BQ30" s="127">
        <v>0</v>
      </c>
      <c r="BR30" s="127">
        <v>0</v>
      </c>
      <c r="BS30" s="127">
        <v>0</v>
      </c>
      <c r="BT30" s="127">
        <v>0</v>
      </c>
      <c r="BU30" s="127"/>
      <c r="BV30" s="127"/>
      <c r="BW30" s="127"/>
      <c r="BX30" s="127"/>
      <c r="BY30" s="127"/>
      <c r="BZ30" s="127"/>
      <c r="CA30" s="128"/>
      <c r="CB30" s="129">
        <f t="shared" si="12"/>
        <v>0</v>
      </c>
      <c r="CC30" s="131">
        <v>0</v>
      </c>
      <c r="CD30" s="132">
        <v>0</v>
      </c>
      <c r="CE30" s="132">
        <v>0</v>
      </c>
      <c r="CF30" s="132">
        <v>1</v>
      </c>
      <c r="CG30" s="132">
        <v>0</v>
      </c>
      <c r="CH30" s="132"/>
      <c r="CI30" s="132"/>
      <c r="CJ30" s="132"/>
      <c r="CK30" s="132"/>
      <c r="CL30" s="132"/>
      <c r="CM30" s="132"/>
      <c r="CN30" s="133"/>
      <c r="CO30" s="134">
        <f t="shared" si="13"/>
        <v>1</v>
      </c>
      <c r="CP30" s="131">
        <v>0</v>
      </c>
      <c r="CQ30" s="132">
        <v>0</v>
      </c>
      <c r="CR30" s="132">
        <v>0</v>
      </c>
      <c r="CS30" s="132">
        <v>0</v>
      </c>
      <c r="CT30" s="132">
        <v>0</v>
      </c>
      <c r="CU30" s="132"/>
      <c r="CV30" s="132"/>
      <c r="CW30" s="132"/>
      <c r="CX30" s="132"/>
      <c r="CY30" s="132"/>
      <c r="CZ30" s="132"/>
      <c r="DA30" s="133"/>
      <c r="DB30" s="134">
        <f t="shared" si="14"/>
        <v>0</v>
      </c>
      <c r="DC30" s="532">
        <f t="shared" si="15"/>
        <v>304</v>
      </c>
      <c r="DD30" s="533">
        <f t="shared" si="4"/>
        <v>0</v>
      </c>
      <c r="DE30" s="534">
        <f t="shared" si="16"/>
        <v>68</v>
      </c>
      <c r="DF30" s="492">
        <f t="shared" si="26"/>
        <v>372</v>
      </c>
      <c r="DG30" s="33">
        <f t="shared" si="17"/>
        <v>118</v>
      </c>
      <c r="DH30" s="461">
        <f t="shared" si="18"/>
        <v>1.1363636363636364E-2</v>
      </c>
      <c r="DI30" s="462">
        <f t="shared" si="5"/>
        <v>4.3181818181818182E-2</v>
      </c>
      <c r="DJ30" s="462">
        <f t="shared" si="6"/>
        <v>4.7727272727272729E-2</v>
      </c>
      <c r="DK30" s="462">
        <f t="shared" si="19"/>
        <v>6.8181818181818177E-2</v>
      </c>
      <c r="DL30" s="462">
        <f t="shared" si="20"/>
        <v>9.7727272727272732E-2</v>
      </c>
      <c r="DM30" s="463"/>
      <c r="DN30" s="463"/>
      <c r="DO30" s="463"/>
      <c r="DP30" s="463"/>
      <c r="DQ30" s="463"/>
      <c r="DR30" s="464"/>
      <c r="DS30" s="465"/>
      <c r="DT30" s="525">
        <f t="shared" si="21"/>
        <v>0.26818181818181819</v>
      </c>
      <c r="DU30" s="126">
        <v>440</v>
      </c>
      <c r="DV30" s="22">
        <f t="shared" si="31"/>
        <v>36.666666666666664</v>
      </c>
      <c r="DW30" s="501">
        <f t="shared" si="23"/>
        <v>572</v>
      </c>
      <c r="DX30" s="502">
        <f t="shared" si="24"/>
        <v>748</v>
      </c>
      <c r="DY30" s="34">
        <v>99</v>
      </c>
      <c r="DZ30" s="35">
        <v>34</v>
      </c>
      <c r="EA30" s="34">
        <v>172</v>
      </c>
      <c r="EB30" s="35">
        <v>70</v>
      </c>
      <c r="EC30" s="34">
        <v>262</v>
      </c>
      <c r="ED30" s="814">
        <v>123</v>
      </c>
      <c r="EE30" s="34">
        <v>281</v>
      </c>
      <c r="EF30" s="35">
        <v>188</v>
      </c>
      <c r="EG30" s="327">
        <v>288</v>
      </c>
      <c r="EH30" s="814">
        <v>248</v>
      </c>
      <c r="EI30" s="34"/>
      <c r="EJ30" s="35"/>
      <c r="EK30" s="34"/>
      <c r="EL30" s="35"/>
      <c r="EM30" s="34"/>
      <c r="EN30" s="35"/>
      <c r="EO30" s="34"/>
      <c r="EP30" s="35"/>
      <c r="EQ30" s="34"/>
      <c r="ER30" s="35"/>
      <c r="ES30" s="34"/>
      <c r="ET30" s="35"/>
      <c r="EU30" s="34"/>
      <c r="EV30" s="38"/>
      <c r="EW30" s="811"/>
    </row>
    <row r="31" spans="1:153 2422:2423" s="65" customFormat="1" ht="120" customHeight="1" x14ac:dyDescent="0.25">
      <c r="A31" s="337">
        <v>26</v>
      </c>
      <c r="B31" s="782" t="s">
        <v>75</v>
      </c>
      <c r="C31" s="792" t="s">
        <v>181</v>
      </c>
      <c r="D31" s="379">
        <v>0</v>
      </c>
      <c r="E31" s="751">
        <v>0</v>
      </c>
      <c r="F31" s="39">
        <v>0</v>
      </c>
      <c r="G31" s="41">
        <v>0</v>
      </c>
      <c r="H31" s="41">
        <v>0</v>
      </c>
      <c r="I31" s="41">
        <v>0</v>
      </c>
      <c r="J31" s="42">
        <v>0</v>
      </c>
      <c r="K31" s="43">
        <f t="shared" si="27"/>
        <v>0</v>
      </c>
      <c r="L31" s="44">
        <v>0</v>
      </c>
      <c r="M31" s="44">
        <v>1</v>
      </c>
      <c r="N31" s="44">
        <v>1</v>
      </c>
      <c r="O31" s="44">
        <v>1</v>
      </c>
      <c r="P31" s="740">
        <v>1</v>
      </c>
      <c r="Q31" s="45"/>
      <c r="R31" s="45"/>
      <c r="S31" s="45"/>
      <c r="T31" s="45"/>
      <c r="U31" s="45"/>
      <c r="V31" s="45"/>
      <c r="W31" s="46"/>
      <c r="X31" s="364">
        <f t="shared" si="7"/>
        <v>4</v>
      </c>
      <c r="Y31" s="365">
        <v>20</v>
      </c>
      <c r="Z31" s="366">
        <v>24</v>
      </c>
      <c r="AA31" s="366">
        <v>313</v>
      </c>
      <c r="AB31" s="366">
        <v>9</v>
      </c>
      <c r="AC31" s="366">
        <v>9</v>
      </c>
      <c r="AD31" s="366"/>
      <c r="AE31" s="366"/>
      <c r="AF31" s="366"/>
      <c r="AG31" s="366"/>
      <c r="AH31" s="366"/>
      <c r="AI31" s="366"/>
      <c r="AJ31" s="367"/>
      <c r="AK31" s="368">
        <f t="shared" ref="AK31" si="32">SUM(Y31:AJ31)</f>
        <v>375</v>
      </c>
      <c r="AL31" s="48">
        <v>0</v>
      </c>
      <c r="AM31" s="366">
        <v>0</v>
      </c>
      <c r="AN31" s="366">
        <v>13</v>
      </c>
      <c r="AO31" s="366">
        <v>0</v>
      </c>
      <c r="AP31" s="366">
        <v>0</v>
      </c>
      <c r="AQ31" s="366"/>
      <c r="AR31" s="366"/>
      <c r="AS31" s="366"/>
      <c r="AT31" s="366"/>
      <c r="AU31" s="366"/>
      <c r="AV31" s="366"/>
      <c r="AW31" s="367"/>
      <c r="AX31" s="368">
        <f t="shared" ref="AX31" si="33">SUM(AL31:AW31)</f>
        <v>13</v>
      </c>
      <c r="AY31" s="51">
        <f t="shared" si="10"/>
        <v>388</v>
      </c>
      <c r="AZ31" s="208">
        <f t="shared" si="1"/>
        <v>375</v>
      </c>
      <c r="BA31" s="209">
        <f t="shared" si="2"/>
        <v>0</v>
      </c>
      <c r="BB31" s="210">
        <f t="shared" si="3"/>
        <v>13</v>
      </c>
      <c r="BC31" s="384">
        <v>7</v>
      </c>
      <c r="BD31" s="385">
        <v>13</v>
      </c>
      <c r="BE31" s="385">
        <v>14</v>
      </c>
      <c r="BF31" s="385">
        <v>5</v>
      </c>
      <c r="BG31" s="385">
        <v>8</v>
      </c>
      <c r="BH31" s="385"/>
      <c r="BI31" s="385"/>
      <c r="BJ31" s="385"/>
      <c r="BK31" s="385"/>
      <c r="BL31" s="385"/>
      <c r="BM31" s="385"/>
      <c r="BN31" s="385"/>
      <c r="BO31" s="371">
        <f t="shared" ref="BO31" si="34">SUM(BC31:BN31)</f>
        <v>47</v>
      </c>
      <c r="BP31" s="372">
        <v>0</v>
      </c>
      <c r="BQ31" s="369">
        <v>0</v>
      </c>
      <c r="BR31" s="369">
        <v>0</v>
      </c>
      <c r="BS31" s="369">
        <v>0</v>
      </c>
      <c r="BT31" s="369">
        <v>0</v>
      </c>
      <c r="BU31" s="369"/>
      <c r="BV31" s="369"/>
      <c r="BW31" s="369"/>
      <c r="BX31" s="369"/>
      <c r="BY31" s="369"/>
      <c r="BZ31" s="369"/>
      <c r="CA31" s="370"/>
      <c r="CB31" s="371">
        <f t="shared" ref="CB31" si="35">SUM(BP31:CA31)</f>
        <v>0</v>
      </c>
      <c r="CC31" s="373">
        <v>0</v>
      </c>
      <c r="CD31" s="374">
        <v>0</v>
      </c>
      <c r="CE31" s="374">
        <v>0</v>
      </c>
      <c r="CF31" s="374">
        <v>0</v>
      </c>
      <c r="CG31" s="374">
        <v>0</v>
      </c>
      <c r="CH31" s="374"/>
      <c r="CI31" s="374"/>
      <c r="CJ31" s="374"/>
      <c r="CK31" s="374"/>
      <c r="CL31" s="374"/>
      <c r="CM31" s="374"/>
      <c r="CN31" s="375"/>
      <c r="CO31" s="376">
        <f t="shared" ref="CO31" si="36">SUM(CC31:CN31)</f>
        <v>0</v>
      </c>
      <c r="CP31" s="373">
        <v>1</v>
      </c>
      <c r="CQ31" s="374">
        <v>0</v>
      </c>
      <c r="CR31" s="374">
        <v>0</v>
      </c>
      <c r="CS31" s="374">
        <v>0</v>
      </c>
      <c r="CT31" s="374">
        <v>0</v>
      </c>
      <c r="CU31" s="374"/>
      <c r="CV31" s="374"/>
      <c r="CW31" s="374"/>
      <c r="CX31" s="374"/>
      <c r="CY31" s="374"/>
      <c r="CZ31" s="374"/>
      <c r="DA31" s="375"/>
      <c r="DB31" s="376">
        <f t="shared" ref="DB31" si="37">SUM(CP31:DA31)</f>
        <v>1</v>
      </c>
      <c r="DC31" s="535">
        <f t="shared" si="15"/>
        <v>328</v>
      </c>
      <c r="DD31" s="538">
        <f t="shared" si="4"/>
        <v>0</v>
      </c>
      <c r="DE31" s="537">
        <f>BB31-CB31-DB31</f>
        <v>12</v>
      </c>
      <c r="DF31" s="493">
        <f>SUM(DC31:DE31)-DD31</f>
        <v>340</v>
      </c>
      <c r="DG31" s="33">
        <f t="shared" si="17"/>
        <v>47</v>
      </c>
      <c r="DH31" s="461">
        <f t="shared" si="18"/>
        <v>1.1666666666666667E-2</v>
      </c>
      <c r="DI31" s="462">
        <f t="shared" si="5"/>
        <v>2.1666666666666667E-2</v>
      </c>
      <c r="DJ31" s="462">
        <f t="shared" si="6"/>
        <v>2.3333333333333334E-2</v>
      </c>
      <c r="DK31" s="462">
        <f t="shared" si="19"/>
        <v>8.3333333333333332E-3</v>
      </c>
      <c r="DL31" s="462">
        <f t="shared" si="20"/>
        <v>1.3333333333333334E-2</v>
      </c>
      <c r="DM31" s="463"/>
      <c r="DN31" s="463"/>
      <c r="DO31" s="463"/>
      <c r="DP31" s="463"/>
      <c r="DQ31" s="463"/>
      <c r="DR31" s="464"/>
      <c r="DS31" s="465"/>
      <c r="DT31" s="525">
        <f t="shared" si="21"/>
        <v>7.8333333333333338E-2</v>
      </c>
      <c r="DU31" s="368">
        <v>600</v>
      </c>
      <c r="DV31" s="51">
        <f t="shared" si="31"/>
        <v>50</v>
      </c>
      <c r="DW31" s="503">
        <f t="shared" si="23"/>
        <v>780</v>
      </c>
      <c r="DX31" s="504">
        <f t="shared" si="24"/>
        <v>1020</v>
      </c>
      <c r="DY31" s="60">
        <v>22</v>
      </c>
      <c r="DZ31" s="61">
        <v>0</v>
      </c>
      <c r="EA31" s="60">
        <v>23</v>
      </c>
      <c r="EB31" s="61">
        <v>0</v>
      </c>
      <c r="EC31" s="60"/>
      <c r="ED31" s="815"/>
      <c r="EE31" s="60">
        <v>18</v>
      </c>
      <c r="EF31" s="61">
        <v>1</v>
      </c>
      <c r="EG31" s="328">
        <v>31</v>
      </c>
      <c r="EH31" s="815">
        <v>2</v>
      </c>
      <c r="EI31" s="60"/>
      <c r="EJ31" s="61"/>
      <c r="EK31" s="60"/>
      <c r="EL31" s="61"/>
      <c r="EM31" s="60"/>
      <c r="EN31" s="61"/>
      <c r="EO31" s="60"/>
      <c r="EP31" s="61"/>
      <c r="EQ31" s="60"/>
      <c r="ER31" s="61"/>
      <c r="ES31" s="60"/>
      <c r="ET31" s="61"/>
      <c r="EU31" s="60"/>
      <c r="EV31" s="64"/>
      <c r="EW31" s="811"/>
    </row>
    <row r="32" spans="1:153 2422:2423" ht="120" customHeight="1" thickBot="1" x14ac:dyDescent="0.3">
      <c r="A32" s="342">
        <v>27</v>
      </c>
      <c r="B32" s="785" t="s">
        <v>72</v>
      </c>
      <c r="C32" s="795" t="s">
        <v>182</v>
      </c>
      <c r="D32" s="380">
        <v>40</v>
      </c>
      <c r="E32" s="754">
        <v>0</v>
      </c>
      <c r="F32" s="271">
        <v>40</v>
      </c>
      <c r="G32" s="272">
        <v>0</v>
      </c>
      <c r="H32" s="272">
        <v>0</v>
      </c>
      <c r="I32" s="272">
        <v>10</v>
      </c>
      <c r="J32" s="273">
        <v>0</v>
      </c>
      <c r="K32" s="274">
        <f>SUM(F32:J32)</f>
        <v>50</v>
      </c>
      <c r="L32" s="275">
        <v>0</v>
      </c>
      <c r="M32" s="275">
        <v>1</v>
      </c>
      <c r="N32" s="275">
        <v>5</v>
      </c>
      <c r="O32" s="275">
        <v>5</v>
      </c>
      <c r="P32" s="743">
        <v>6</v>
      </c>
      <c r="Q32" s="276"/>
      <c r="R32" s="276"/>
      <c r="S32" s="276"/>
      <c r="T32" s="276"/>
      <c r="U32" s="276"/>
      <c r="V32" s="276"/>
      <c r="W32" s="277"/>
      <c r="X32" s="278">
        <f>SUM(L32:W32)</f>
        <v>17</v>
      </c>
      <c r="Y32" s="279">
        <v>12</v>
      </c>
      <c r="Z32" s="280">
        <v>13</v>
      </c>
      <c r="AA32" s="280">
        <v>29</v>
      </c>
      <c r="AB32" s="280">
        <v>82</v>
      </c>
      <c r="AC32" s="280">
        <v>64</v>
      </c>
      <c r="AD32" s="280"/>
      <c r="AE32" s="280"/>
      <c r="AF32" s="280"/>
      <c r="AG32" s="280"/>
      <c r="AH32" s="280"/>
      <c r="AI32" s="280"/>
      <c r="AJ32" s="281"/>
      <c r="AK32" s="282">
        <f>SUM(Y32:AJ32)</f>
        <v>200</v>
      </c>
      <c r="AL32" s="283">
        <v>1</v>
      </c>
      <c r="AM32" s="280">
        <v>0</v>
      </c>
      <c r="AN32" s="280">
        <v>0</v>
      </c>
      <c r="AO32" s="280">
        <v>0</v>
      </c>
      <c r="AP32" s="280">
        <v>0</v>
      </c>
      <c r="AQ32" s="280"/>
      <c r="AR32" s="280"/>
      <c r="AS32" s="280"/>
      <c r="AT32" s="280"/>
      <c r="AU32" s="280"/>
      <c r="AV32" s="280"/>
      <c r="AW32" s="281"/>
      <c r="AX32" s="282">
        <f>SUM(AL32:AW32)</f>
        <v>1</v>
      </c>
      <c r="AY32" s="284">
        <f>AK32+AX32</f>
        <v>201</v>
      </c>
      <c r="AZ32" s="285">
        <f>F32+J32+AK32</f>
        <v>240</v>
      </c>
      <c r="BA32" s="286">
        <f>J32</f>
        <v>0</v>
      </c>
      <c r="BB32" s="287">
        <f>G32+AX32</f>
        <v>1</v>
      </c>
      <c r="BC32" s="420">
        <v>12</v>
      </c>
      <c r="BD32" s="421">
        <v>18</v>
      </c>
      <c r="BE32" s="421">
        <v>15</v>
      </c>
      <c r="BF32" s="421">
        <v>14</v>
      </c>
      <c r="BG32" s="421">
        <v>17</v>
      </c>
      <c r="BH32" s="421"/>
      <c r="BI32" s="421"/>
      <c r="BJ32" s="421"/>
      <c r="BK32" s="421"/>
      <c r="BL32" s="421"/>
      <c r="BM32" s="421"/>
      <c r="BN32" s="421"/>
      <c r="BO32" s="291">
        <f>SUM(BC32:BN32)</f>
        <v>76</v>
      </c>
      <c r="BP32" s="292">
        <v>0</v>
      </c>
      <c r="BQ32" s="289">
        <v>0</v>
      </c>
      <c r="BR32" s="289">
        <v>0</v>
      </c>
      <c r="BS32" s="289">
        <v>0</v>
      </c>
      <c r="BT32" s="289">
        <v>0</v>
      </c>
      <c r="BU32" s="289"/>
      <c r="BV32" s="289"/>
      <c r="BW32" s="289"/>
      <c r="BX32" s="289"/>
      <c r="BY32" s="289"/>
      <c r="BZ32" s="289"/>
      <c r="CA32" s="290"/>
      <c r="CB32" s="291">
        <f>SUM(BP32:CA32)</f>
        <v>0</v>
      </c>
      <c r="CC32" s="293">
        <v>0</v>
      </c>
      <c r="CD32" s="294">
        <v>0</v>
      </c>
      <c r="CE32" s="294">
        <v>0</v>
      </c>
      <c r="CF32" s="294">
        <v>0</v>
      </c>
      <c r="CG32" s="294">
        <v>0</v>
      </c>
      <c r="CH32" s="294"/>
      <c r="CI32" s="294"/>
      <c r="CJ32" s="294"/>
      <c r="CK32" s="294"/>
      <c r="CL32" s="294"/>
      <c r="CM32" s="294"/>
      <c r="CN32" s="295"/>
      <c r="CO32" s="296">
        <f>SUM(CC32:CN32)</f>
        <v>0</v>
      </c>
      <c r="CP32" s="293">
        <v>0</v>
      </c>
      <c r="CQ32" s="294">
        <v>0</v>
      </c>
      <c r="CR32" s="294">
        <v>0</v>
      </c>
      <c r="CS32" s="294">
        <v>0</v>
      </c>
      <c r="CT32" s="294">
        <v>0</v>
      </c>
      <c r="CU32" s="294"/>
      <c r="CV32" s="294"/>
      <c r="CW32" s="294"/>
      <c r="CX32" s="294"/>
      <c r="CY32" s="294"/>
      <c r="CZ32" s="294"/>
      <c r="DA32" s="295"/>
      <c r="DB32" s="296">
        <f>SUM(CP32:DA32)</f>
        <v>0</v>
      </c>
      <c r="DC32" s="539">
        <f>AZ32-BO32-CO32</f>
        <v>164</v>
      </c>
      <c r="DD32" s="540">
        <f>J32</f>
        <v>0</v>
      </c>
      <c r="DE32" s="541">
        <f>BB32-CB32-DB32</f>
        <v>1</v>
      </c>
      <c r="DF32" s="494">
        <f>SUM(DC32:DE32)-DD32</f>
        <v>165</v>
      </c>
      <c r="DG32" s="297">
        <f>BO32</f>
        <v>76</v>
      </c>
      <c r="DH32" s="471">
        <f>BC32/DU32</f>
        <v>2.7272727272727271E-2</v>
      </c>
      <c r="DI32" s="472">
        <f>BD32/DU32</f>
        <v>4.0909090909090909E-2</v>
      </c>
      <c r="DJ32" s="472">
        <f>BE32/DU32</f>
        <v>3.4090909090909088E-2</v>
      </c>
      <c r="DK32" s="472">
        <f>BF32/DU32</f>
        <v>3.1818181818181815E-2</v>
      </c>
      <c r="DL32" s="472">
        <f>BG32/DU32</f>
        <v>3.8636363636363635E-2</v>
      </c>
      <c r="DM32" s="473"/>
      <c r="DN32" s="473"/>
      <c r="DO32" s="473"/>
      <c r="DP32" s="473"/>
      <c r="DQ32" s="473"/>
      <c r="DR32" s="474"/>
      <c r="DS32" s="475"/>
      <c r="DT32" s="672">
        <f>SUM(DH32:DS32)</f>
        <v>0.17272727272727273</v>
      </c>
      <c r="DU32" s="284">
        <v>440</v>
      </c>
      <c r="DV32" s="284">
        <f>DU32/12</f>
        <v>36.666666666666664</v>
      </c>
      <c r="DW32" s="505">
        <f>DU32*1.3</f>
        <v>572</v>
      </c>
      <c r="DX32" s="506">
        <f>DU32*1.7</f>
        <v>748</v>
      </c>
      <c r="DY32" s="298">
        <v>46</v>
      </c>
      <c r="DZ32" s="299">
        <v>21</v>
      </c>
      <c r="EA32" s="298">
        <v>76</v>
      </c>
      <c r="EB32" s="299">
        <v>60</v>
      </c>
      <c r="EC32" s="298">
        <v>155</v>
      </c>
      <c r="ED32" s="818">
        <v>89</v>
      </c>
      <c r="EE32" s="298">
        <v>390</v>
      </c>
      <c r="EF32" s="299">
        <v>108</v>
      </c>
      <c r="EG32" s="355">
        <v>559</v>
      </c>
      <c r="EH32" s="818">
        <v>134</v>
      </c>
      <c r="EI32" s="34"/>
      <c r="EJ32" s="35"/>
      <c r="EK32" s="34"/>
      <c r="EL32" s="35"/>
      <c r="EM32" s="34"/>
      <c r="EN32" s="35"/>
      <c r="EO32" s="34"/>
      <c r="EP32" s="35"/>
      <c r="EQ32" s="34"/>
      <c r="ER32" s="35"/>
      <c r="ES32" s="34"/>
      <c r="ET32" s="35"/>
      <c r="EU32" s="34"/>
      <c r="EV32" s="38"/>
      <c r="EW32" s="811"/>
    </row>
    <row r="33" spans="1:153" ht="120" customHeight="1" thickTop="1" x14ac:dyDescent="0.25">
      <c r="A33" s="616">
        <v>28</v>
      </c>
      <c r="B33" s="786" t="s">
        <v>77</v>
      </c>
      <c r="C33" s="796" t="s">
        <v>183</v>
      </c>
      <c r="D33" s="551">
        <v>869</v>
      </c>
      <c r="E33" s="755">
        <v>33</v>
      </c>
      <c r="F33" s="103">
        <v>498</v>
      </c>
      <c r="G33" s="104">
        <v>210</v>
      </c>
      <c r="H33" s="104">
        <v>163</v>
      </c>
      <c r="I33" s="104">
        <v>117</v>
      </c>
      <c r="J33" s="105">
        <v>0</v>
      </c>
      <c r="K33" s="106">
        <f t="shared" si="27"/>
        <v>988</v>
      </c>
      <c r="L33" s="270">
        <v>38</v>
      </c>
      <c r="M33" s="270">
        <v>24</v>
      </c>
      <c r="N33" s="270">
        <v>96</v>
      </c>
      <c r="O33" s="270">
        <v>136</v>
      </c>
      <c r="P33" s="744">
        <v>195</v>
      </c>
      <c r="Q33" s="107"/>
      <c r="R33" s="107"/>
      <c r="S33" s="107"/>
      <c r="T33" s="107"/>
      <c r="U33" s="107"/>
      <c r="V33" s="107"/>
      <c r="W33" s="108"/>
      <c r="X33" s="552">
        <f t="shared" si="7"/>
        <v>489</v>
      </c>
      <c r="Y33" s="553">
        <v>27</v>
      </c>
      <c r="Z33" s="554">
        <v>26</v>
      </c>
      <c r="AA33" s="554">
        <v>57</v>
      </c>
      <c r="AB33" s="554">
        <v>31</v>
      </c>
      <c r="AC33" s="554">
        <v>64</v>
      </c>
      <c r="AD33" s="554"/>
      <c r="AE33" s="554"/>
      <c r="AF33" s="554"/>
      <c r="AG33" s="554"/>
      <c r="AH33" s="554"/>
      <c r="AI33" s="554"/>
      <c r="AJ33" s="555"/>
      <c r="AK33" s="556">
        <f t="shared" si="8"/>
        <v>205</v>
      </c>
      <c r="AL33" s="109">
        <v>9</v>
      </c>
      <c r="AM33" s="554">
        <v>0</v>
      </c>
      <c r="AN33" s="554">
        <v>12</v>
      </c>
      <c r="AO33" s="554">
        <v>7</v>
      </c>
      <c r="AP33" s="554">
        <v>6</v>
      </c>
      <c r="AQ33" s="554"/>
      <c r="AR33" s="554"/>
      <c r="AS33" s="554"/>
      <c r="AT33" s="554"/>
      <c r="AU33" s="554"/>
      <c r="AV33" s="554"/>
      <c r="AW33" s="555"/>
      <c r="AX33" s="556">
        <f t="shared" si="9"/>
        <v>34</v>
      </c>
      <c r="AY33" s="110">
        <f t="shared" si="10"/>
        <v>239</v>
      </c>
      <c r="AZ33" s="557">
        <f t="shared" si="1"/>
        <v>703</v>
      </c>
      <c r="BA33" s="558">
        <f t="shared" si="2"/>
        <v>0</v>
      </c>
      <c r="BB33" s="559">
        <f t="shared" si="3"/>
        <v>244</v>
      </c>
      <c r="BC33" s="560">
        <v>50</v>
      </c>
      <c r="BD33" s="561">
        <v>35</v>
      </c>
      <c r="BE33" s="561">
        <v>49</v>
      </c>
      <c r="BF33" s="561">
        <v>42</v>
      </c>
      <c r="BG33" s="561">
        <v>60</v>
      </c>
      <c r="BH33" s="561"/>
      <c r="BI33" s="561"/>
      <c r="BJ33" s="561"/>
      <c r="BK33" s="561"/>
      <c r="BL33" s="561"/>
      <c r="BM33" s="561"/>
      <c r="BN33" s="561"/>
      <c r="BO33" s="562">
        <f t="shared" si="11"/>
        <v>236</v>
      </c>
      <c r="BP33" s="563">
        <v>1</v>
      </c>
      <c r="BQ33" s="564">
        <v>0</v>
      </c>
      <c r="BR33" s="564">
        <v>0</v>
      </c>
      <c r="BS33" s="564">
        <v>9</v>
      </c>
      <c r="BT33" s="564">
        <v>3</v>
      </c>
      <c r="BU33" s="564"/>
      <c r="BV33" s="564"/>
      <c r="BW33" s="564"/>
      <c r="BX33" s="564"/>
      <c r="BY33" s="564"/>
      <c r="BZ33" s="564"/>
      <c r="CA33" s="565"/>
      <c r="CB33" s="562">
        <f t="shared" si="12"/>
        <v>13</v>
      </c>
      <c r="CC33" s="566">
        <v>0</v>
      </c>
      <c r="CD33" s="567">
        <v>0</v>
      </c>
      <c r="CE33" s="567">
        <v>1</v>
      </c>
      <c r="CF33" s="567">
        <v>0</v>
      </c>
      <c r="CG33" s="567">
        <v>0</v>
      </c>
      <c r="CH33" s="567"/>
      <c r="CI33" s="567"/>
      <c r="CJ33" s="567"/>
      <c r="CK33" s="567"/>
      <c r="CL33" s="567"/>
      <c r="CM33" s="567"/>
      <c r="CN33" s="568"/>
      <c r="CO33" s="569">
        <f t="shared" si="13"/>
        <v>1</v>
      </c>
      <c r="CP33" s="566">
        <v>0</v>
      </c>
      <c r="CQ33" s="567">
        <v>0</v>
      </c>
      <c r="CR33" s="567">
        <v>0</v>
      </c>
      <c r="CS33" s="567">
        <v>15</v>
      </c>
      <c r="CT33" s="567">
        <v>0</v>
      </c>
      <c r="CU33" s="567"/>
      <c r="CV33" s="567"/>
      <c r="CW33" s="567"/>
      <c r="CX33" s="567"/>
      <c r="CY33" s="567"/>
      <c r="CZ33" s="567"/>
      <c r="DA33" s="568"/>
      <c r="DB33" s="569">
        <f t="shared" si="14"/>
        <v>15</v>
      </c>
      <c r="DC33" s="570">
        <f>AZ33-BO33-CO33</f>
        <v>466</v>
      </c>
      <c r="DD33" s="571">
        <f t="shared" si="4"/>
        <v>0</v>
      </c>
      <c r="DE33" s="572">
        <f t="shared" si="16"/>
        <v>216</v>
      </c>
      <c r="DF33" s="573">
        <f t="shared" ref="DF33:DF36" si="38">SUM(DC33:DE33)-DD33</f>
        <v>682</v>
      </c>
      <c r="DG33" s="116">
        <f t="shared" si="17"/>
        <v>236</v>
      </c>
      <c r="DH33" s="574">
        <f t="shared" si="18"/>
        <v>8.3333333333333329E-2</v>
      </c>
      <c r="DI33" s="575">
        <f t="shared" si="5"/>
        <v>5.8333333333333334E-2</v>
      </c>
      <c r="DJ33" s="575">
        <f t="shared" si="6"/>
        <v>8.1666666666666665E-2</v>
      </c>
      <c r="DK33" s="575">
        <f t="shared" si="19"/>
        <v>7.0000000000000007E-2</v>
      </c>
      <c r="DL33" s="575">
        <f t="shared" si="20"/>
        <v>0.1</v>
      </c>
      <c r="DM33" s="576"/>
      <c r="DN33" s="576"/>
      <c r="DO33" s="576"/>
      <c r="DP33" s="576"/>
      <c r="DQ33" s="576"/>
      <c r="DR33" s="577"/>
      <c r="DS33" s="578"/>
      <c r="DT33" s="579">
        <f t="shared" si="21"/>
        <v>0.39333333333333331</v>
      </c>
      <c r="DU33" s="556">
        <v>600</v>
      </c>
      <c r="DV33" s="110">
        <f>DU33/12</f>
        <v>50</v>
      </c>
      <c r="DW33" s="580">
        <f t="shared" si="23"/>
        <v>780</v>
      </c>
      <c r="DX33" s="581">
        <f t="shared" si="24"/>
        <v>1020</v>
      </c>
      <c r="DY33" s="119"/>
      <c r="DZ33" s="120"/>
      <c r="EA33" s="119"/>
      <c r="EB33" s="120"/>
      <c r="EC33" s="119"/>
      <c r="ED33" s="819"/>
      <c r="EE33" s="166"/>
      <c r="EF33" s="167"/>
      <c r="EG33" s="528"/>
      <c r="EH33" s="819"/>
      <c r="EI33" s="166"/>
      <c r="EJ33" s="167"/>
      <c r="EK33" s="166"/>
      <c r="EL33" s="167"/>
      <c r="EM33" s="119"/>
      <c r="EN33" s="120"/>
      <c r="EO33" s="119"/>
      <c r="EP33" s="120"/>
      <c r="EQ33" s="119"/>
      <c r="ER33" s="120"/>
      <c r="ES33" s="119"/>
      <c r="ET33" s="120"/>
      <c r="EU33" s="119"/>
      <c r="EV33" s="121"/>
      <c r="EW33" s="811"/>
    </row>
    <row r="34" spans="1:153" ht="120" customHeight="1" x14ac:dyDescent="0.25">
      <c r="A34" s="337">
        <v>29</v>
      </c>
      <c r="B34" s="782" t="s">
        <v>78</v>
      </c>
      <c r="C34" s="792" t="s">
        <v>184</v>
      </c>
      <c r="D34" s="377">
        <v>1214</v>
      </c>
      <c r="E34" s="751">
        <v>53</v>
      </c>
      <c r="F34" s="10">
        <v>606</v>
      </c>
      <c r="G34" s="12">
        <v>518</v>
      </c>
      <c r="H34" s="12">
        <v>91</v>
      </c>
      <c r="I34" s="12">
        <v>133</v>
      </c>
      <c r="J34" s="13">
        <v>0</v>
      </c>
      <c r="K34" s="14">
        <f t="shared" si="27"/>
        <v>1348</v>
      </c>
      <c r="L34" s="15">
        <v>36</v>
      </c>
      <c r="M34" s="15">
        <v>19</v>
      </c>
      <c r="N34" s="15">
        <v>91</v>
      </c>
      <c r="O34" s="15">
        <v>129</v>
      </c>
      <c r="P34" s="739">
        <v>175</v>
      </c>
      <c r="Q34" s="16"/>
      <c r="R34" s="16"/>
      <c r="S34" s="16"/>
      <c r="T34" s="16"/>
      <c r="U34" s="16"/>
      <c r="V34" s="16"/>
      <c r="W34" s="17"/>
      <c r="X34" s="122">
        <f t="shared" si="7"/>
        <v>450</v>
      </c>
      <c r="Y34" s="123">
        <v>18</v>
      </c>
      <c r="Z34" s="124">
        <v>19</v>
      </c>
      <c r="AA34" s="124">
        <v>40</v>
      </c>
      <c r="AB34" s="124">
        <v>50</v>
      </c>
      <c r="AC34" s="124">
        <v>38</v>
      </c>
      <c r="AD34" s="124"/>
      <c r="AE34" s="124"/>
      <c r="AF34" s="124"/>
      <c r="AG34" s="124"/>
      <c r="AH34" s="124"/>
      <c r="AI34" s="124"/>
      <c r="AJ34" s="125"/>
      <c r="AK34" s="126">
        <f t="shared" si="8"/>
        <v>165</v>
      </c>
      <c r="AL34" s="19">
        <v>8</v>
      </c>
      <c r="AM34" s="124">
        <v>7</v>
      </c>
      <c r="AN34" s="124">
        <v>15</v>
      </c>
      <c r="AO34" s="124">
        <v>9</v>
      </c>
      <c r="AP34" s="124">
        <v>18</v>
      </c>
      <c r="AQ34" s="124"/>
      <c r="AR34" s="124"/>
      <c r="AS34" s="124"/>
      <c r="AT34" s="124"/>
      <c r="AU34" s="124"/>
      <c r="AV34" s="124"/>
      <c r="AW34" s="125"/>
      <c r="AX34" s="126">
        <f t="shared" si="9"/>
        <v>57</v>
      </c>
      <c r="AY34" s="22">
        <f t="shared" si="10"/>
        <v>222</v>
      </c>
      <c r="AZ34" s="205">
        <f t="shared" si="1"/>
        <v>771</v>
      </c>
      <c r="BA34" s="206">
        <f t="shared" si="2"/>
        <v>0</v>
      </c>
      <c r="BB34" s="207">
        <f t="shared" si="3"/>
        <v>575</v>
      </c>
      <c r="BC34" s="384">
        <v>18</v>
      </c>
      <c r="BD34" s="385">
        <v>24</v>
      </c>
      <c r="BE34" s="385">
        <v>22</v>
      </c>
      <c r="BF34" s="385">
        <v>38</v>
      </c>
      <c r="BG34" s="385">
        <v>41</v>
      </c>
      <c r="BH34" s="385"/>
      <c r="BI34" s="385"/>
      <c r="BJ34" s="385"/>
      <c r="BK34" s="385"/>
      <c r="BL34" s="385"/>
      <c r="BM34" s="385"/>
      <c r="BN34" s="385"/>
      <c r="BO34" s="129">
        <f t="shared" si="11"/>
        <v>143</v>
      </c>
      <c r="BP34" s="130">
        <v>1</v>
      </c>
      <c r="BQ34" s="127">
        <v>1</v>
      </c>
      <c r="BR34" s="127">
        <v>7</v>
      </c>
      <c r="BS34" s="127">
        <v>12</v>
      </c>
      <c r="BT34" s="127">
        <v>18</v>
      </c>
      <c r="BU34" s="127"/>
      <c r="BV34" s="127"/>
      <c r="BW34" s="127"/>
      <c r="BX34" s="127"/>
      <c r="BY34" s="127"/>
      <c r="BZ34" s="127"/>
      <c r="CA34" s="128"/>
      <c r="CB34" s="129">
        <f t="shared" si="12"/>
        <v>39</v>
      </c>
      <c r="CC34" s="131">
        <v>0</v>
      </c>
      <c r="CD34" s="132">
        <v>2</v>
      </c>
      <c r="CE34" s="132">
        <v>1</v>
      </c>
      <c r="CF34" s="132">
        <v>0</v>
      </c>
      <c r="CG34" s="132">
        <v>1</v>
      </c>
      <c r="CH34" s="132"/>
      <c r="CI34" s="132"/>
      <c r="CJ34" s="132"/>
      <c r="CK34" s="132"/>
      <c r="CL34" s="132"/>
      <c r="CM34" s="132"/>
      <c r="CN34" s="133"/>
      <c r="CO34" s="134">
        <f t="shared" si="13"/>
        <v>4</v>
      </c>
      <c r="CP34" s="131">
        <v>0</v>
      </c>
      <c r="CQ34" s="132">
        <v>6</v>
      </c>
      <c r="CR34" s="132">
        <v>0</v>
      </c>
      <c r="CS34" s="132">
        <v>0</v>
      </c>
      <c r="CT34" s="132">
        <v>0</v>
      </c>
      <c r="CU34" s="132"/>
      <c r="CV34" s="132"/>
      <c r="CW34" s="132"/>
      <c r="CX34" s="132"/>
      <c r="CY34" s="132"/>
      <c r="CZ34" s="132"/>
      <c r="DA34" s="133"/>
      <c r="DB34" s="134">
        <f t="shared" si="14"/>
        <v>6</v>
      </c>
      <c r="DC34" s="532">
        <f t="shared" si="15"/>
        <v>624</v>
      </c>
      <c r="DD34" s="533">
        <f t="shared" si="4"/>
        <v>0</v>
      </c>
      <c r="DE34" s="534">
        <f t="shared" si="16"/>
        <v>530</v>
      </c>
      <c r="DF34" s="492">
        <f t="shared" si="38"/>
        <v>1154</v>
      </c>
      <c r="DG34" s="33">
        <f t="shared" si="17"/>
        <v>143</v>
      </c>
      <c r="DH34" s="461">
        <f t="shared" si="18"/>
        <v>0.03</v>
      </c>
      <c r="DI34" s="462">
        <f t="shared" si="5"/>
        <v>0.04</v>
      </c>
      <c r="DJ34" s="462">
        <f t="shared" si="6"/>
        <v>3.6666666666666667E-2</v>
      </c>
      <c r="DK34" s="462">
        <f t="shared" si="19"/>
        <v>6.3333333333333339E-2</v>
      </c>
      <c r="DL34" s="462">
        <f t="shared" si="20"/>
        <v>6.8333333333333329E-2</v>
      </c>
      <c r="DM34" s="463"/>
      <c r="DN34" s="463"/>
      <c r="DO34" s="463"/>
      <c r="DP34" s="463"/>
      <c r="DQ34" s="463"/>
      <c r="DR34" s="464"/>
      <c r="DS34" s="465"/>
      <c r="DT34" s="525">
        <f t="shared" si="21"/>
        <v>0.23833333333333334</v>
      </c>
      <c r="DU34" s="126">
        <v>600</v>
      </c>
      <c r="DV34" s="22">
        <f t="shared" ref="DV34:DV44" si="39">DU34/12</f>
        <v>50</v>
      </c>
      <c r="DW34" s="501">
        <f t="shared" si="23"/>
        <v>780</v>
      </c>
      <c r="DX34" s="502">
        <f t="shared" si="24"/>
        <v>1020</v>
      </c>
      <c r="DY34" s="34"/>
      <c r="DZ34" s="35"/>
      <c r="EA34" s="34"/>
      <c r="EB34" s="35"/>
      <c r="EC34" s="34"/>
      <c r="ED34" s="814"/>
      <c r="EE34" s="36"/>
      <c r="EF34" s="37"/>
      <c r="EG34" s="327"/>
      <c r="EH34" s="814"/>
      <c r="EI34" s="36"/>
      <c r="EJ34" s="37"/>
      <c r="EK34" s="36"/>
      <c r="EL34" s="37"/>
      <c r="EM34" s="34"/>
      <c r="EN34" s="35"/>
      <c r="EO34" s="34"/>
      <c r="EP34" s="35"/>
      <c r="EQ34" s="34"/>
      <c r="ER34" s="35"/>
      <c r="ES34" s="34"/>
      <c r="ET34" s="35"/>
      <c r="EU34" s="34"/>
      <c r="EV34" s="38"/>
      <c r="EW34" s="811"/>
    </row>
    <row r="35" spans="1:153" ht="120" customHeight="1" x14ac:dyDescent="0.25">
      <c r="A35" s="337">
        <v>30</v>
      </c>
      <c r="B35" s="782" t="s">
        <v>79</v>
      </c>
      <c r="C35" s="792" t="s">
        <v>185</v>
      </c>
      <c r="D35" s="377">
        <v>472</v>
      </c>
      <c r="E35" s="751">
        <v>28</v>
      </c>
      <c r="F35" s="10">
        <v>289</v>
      </c>
      <c r="G35" s="12">
        <v>159</v>
      </c>
      <c r="H35" s="12">
        <v>24</v>
      </c>
      <c r="I35" s="12">
        <v>154</v>
      </c>
      <c r="J35" s="13">
        <v>0</v>
      </c>
      <c r="K35" s="14">
        <f t="shared" si="27"/>
        <v>626</v>
      </c>
      <c r="L35" s="15">
        <v>35</v>
      </c>
      <c r="M35" s="15">
        <v>19</v>
      </c>
      <c r="N35" s="15">
        <v>87</v>
      </c>
      <c r="O35" s="15">
        <v>98</v>
      </c>
      <c r="P35" s="739">
        <v>173</v>
      </c>
      <c r="Q35" s="16"/>
      <c r="R35" s="16"/>
      <c r="S35" s="16"/>
      <c r="T35" s="16"/>
      <c r="U35" s="16"/>
      <c r="V35" s="16"/>
      <c r="W35" s="17"/>
      <c r="X35" s="122">
        <f t="shared" si="7"/>
        <v>412</v>
      </c>
      <c r="Y35" s="123">
        <v>34</v>
      </c>
      <c r="Z35" s="124">
        <v>16</v>
      </c>
      <c r="AA35" s="124">
        <v>33</v>
      </c>
      <c r="AB35" s="124">
        <v>42</v>
      </c>
      <c r="AC35" s="124">
        <v>38</v>
      </c>
      <c r="AD35" s="124"/>
      <c r="AE35" s="124"/>
      <c r="AF35" s="124"/>
      <c r="AG35" s="124"/>
      <c r="AH35" s="124"/>
      <c r="AI35" s="124"/>
      <c r="AJ35" s="125"/>
      <c r="AK35" s="126">
        <f t="shared" si="8"/>
        <v>163</v>
      </c>
      <c r="AL35" s="19">
        <v>15</v>
      </c>
      <c r="AM35" s="124">
        <v>4</v>
      </c>
      <c r="AN35" s="124">
        <v>10</v>
      </c>
      <c r="AO35" s="124">
        <v>3</v>
      </c>
      <c r="AP35" s="124">
        <v>9</v>
      </c>
      <c r="AQ35" s="124"/>
      <c r="AR35" s="124"/>
      <c r="AS35" s="124"/>
      <c r="AT35" s="124"/>
      <c r="AU35" s="124"/>
      <c r="AV35" s="124"/>
      <c r="AW35" s="125"/>
      <c r="AX35" s="126">
        <f t="shared" si="9"/>
        <v>41</v>
      </c>
      <c r="AY35" s="22">
        <f t="shared" si="10"/>
        <v>204</v>
      </c>
      <c r="AZ35" s="205">
        <f t="shared" si="1"/>
        <v>452</v>
      </c>
      <c r="BA35" s="206">
        <f t="shared" si="2"/>
        <v>0</v>
      </c>
      <c r="BB35" s="207">
        <f t="shared" si="3"/>
        <v>200</v>
      </c>
      <c r="BC35" s="384">
        <v>31</v>
      </c>
      <c r="BD35" s="385">
        <v>28</v>
      </c>
      <c r="BE35" s="385">
        <v>36</v>
      </c>
      <c r="BF35" s="385">
        <v>40</v>
      </c>
      <c r="BG35" s="385">
        <v>44</v>
      </c>
      <c r="BH35" s="385"/>
      <c r="BI35" s="385"/>
      <c r="BJ35" s="385"/>
      <c r="BK35" s="385"/>
      <c r="BL35" s="385"/>
      <c r="BM35" s="385"/>
      <c r="BN35" s="385"/>
      <c r="BO35" s="129">
        <f t="shared" si="11"/>
        <v>179</v>
      </c>
      <c r="BP35" s="130">
        <v>0</v>
      </c>
      <c r="BQ35" s="127">
        <v>2</v>
      </c>
      <c r="BR35" s="127">
        <v>1</v>
      </c>
      <c r="BS35" s="127">
        <v>0</v>
      </c>
      <c r="BT35" s="127">
        <v>0</v>
      </c>
      <c r="BU35" s="127"/>
      <c r="BV35" s="127"/>
      <c r="BW35" s="127"/>
      <c r="BX35" s="127"/>
      <c r="BY35" s="127"/>
      <c r="BZ35" s="127"/>
      <c r="CA35" s="128"/>
      <c r="CB35" s="129">
        <f t="shared" si="12"/>
        <v>3</v>
      </c>
      <c r="CC35" s="131">
        <v>1</v>
      </c>
      <c r="CD35" s="132">
        <v>4</v>
      </c>
      <c r="CE35" s="132">
        <v>0</v>
      </c>
      <c r="CF35" s="132">
        <v>1</v>
      </c>
      <c r="CG35" s="132">
        <v>0</v>
      </c>
      <c r="CH35" s="132"/>
      <c r="CI35" s="132"/>
      <c r="CJ35" s="132"/>
      <c r="CK35" s="132"/>
      <c r="CL35" s="132"/>
      <c r="CM35" s="132"/>
      <c r="CN35" s="133"/>
      <c r="CO35" s="134">
        <f t="shared" si="13"/>
        <v>6</v>
      </c>
      <c r="CP35" s="131">
        <v>3</v>
      </c>
      <c r="CQ35" s="132">
        <v>0</v>
      </c>
      <c r="CR35" s="132">
        <v>0</v>
      </c>
      <c r="CS35" s="132">
        <v>0</v>
      </c>
      <c r="CT35" s="132">
        <v>0</v>
      </c>
      <c r="CU35" s="132"/>
      <c r="CV35" s="132"/>
      <c r="CW35" s="132"/>
      <c r="CX35" s="132"/>
      <c r="CY35" s="132"/>
      <c r="CZ35" s="132"/>
      <c r="DA35" s="133"/>
      <c r="DB35" s="134">
        <f t="shared" si="14"/>
        <v>3</v>
      </c>
      <c r="DC35" s="532">
        <f t="shared" si="15"/>
        <v>267</v>
      </c>
      <c r="DD35" s="533">
        <f t="shared" si="4"/>
        <v>0</v>
      </c>
      <c r="DE35" s="534">
        <f t="shared" si="16"/>
        <v>194</v>
      </c>
      <c r="DF35" s="492">
        <f t="shared" si="38"/>
        <v>461</v>
      </c>
      <c r="DG35" s="33">
        <f t="shared" si="17"/>
        <v>179</v>
      </c>
      <c r="DH35" s="461">
        <f t="shared" si="18"/>
        <v>5.1666666666666666E-2</v>
      </c>
      <c r="DI35" s="462">
        <f t="shared" si="5"/>
        <v>4.6666666666666669E-2</v>
      </c>
      <c r="DJ35" s="462">
        <f t="shared" si="6"/>
        <v>0.06</v>
      </c>
      <c r="DK35" s="462">
        <f t="shared" si="19"/>
        <v>6.6666666666666666E-2</v>
      </c>
      <c r="DL35" s="462">
        <f t="shared" si="20"/>
        <v>7.3333333333333334E-2</v>
      </c>
      <c r="DM35" s="463"/>
      <c r="DN35" s="463"/>
      <c r="DO35" s="463"/>
      <c r="DP35" s="463"/>
      <c r="DQ35" s="463"/>
      <c r="DR35" s="464"/>
      <c r="DS35" s="465"/>
      <c r="DT35" s="525">
        <f t="shared" si="21"/>
        <v>0.29833333333333334</v>
      </c>
      <c r="DU35" s="126">
        <v>600</v>
      </c>
      <c r="DV35" s="22">
        <f t="shared" si="39"/>
        <v>50</v>
      </c>
      <c r="DW35" s="501">
        <f t="shared" si="23"/>
        <v>780</v>
      </c>
      <c r="DX35" s="502">
        <f t="shared" si="24"/>
        <v>1020</v>
      </c>
      <c r="DY35" s="34"/>
      <c r="DZ35" s="35"/>
      <c r="EA35" s="34"/>
      <c r="EB35" s="35"/>
      <c r="EC35" s="34"/>
      <c r="ED35" s="814"/>
      <c r="EE35" s="36"/>
      <c r="EF35" s="37"/>
      <c r="EG35" s="327"/>
      <c r="EH35" s="814"/>
      <c r="EI35" s="36"/>
      <c r="EJ35" s="37"/>
      <c r="EK35" s="36"/>
      <c r="EL35" s="37"/>
      <c r="EM35" s="34"/>
      <c r="EN35" s="35"/>
      <c r="EO35" s="34"/>
      <c r="EP35" s="35"/>
      <c r="EQ35" s="34"/>
      <c r="ER35" s="35"/>
      <c r="ES35" s="34"/>
      <c r="ET35" s="35"/>
      <c r="EU35" s="34"/>
      <c r="EV35" s="38"/>
      <c r="EW35" s="811"/>
    </row>
    <row r="36" spans="1:153" s="65" customFormat="1" ht="120" customHeight="1" x14ac:dyDescent="0.25">
      <c r="A36" s="337">
        <v>31</v>
      </c>
      <c r="B36" s="782" t="s">
        <v>80</v>
      </c>
      <c r="C36" s="792" t="s">
        <v>186</v>
      </c>
      <c r="D36" s="379">
        <v>983</v>
      </c>
      <c r="E36" s="751">
        <v>43</v>
      </c>
      <c r="F36" s="39">
        <v>304</v>
      </c>
      <c r="G36" s="41">
        <v>473</v>
      </c>
      <c r="H36" s="41">
        <v>211</v>
      </c>
      <c r="I36" s="41">
        <v>301</v>
      </c>
      <c r="J36" s="42">
        <v>0</v>
      </c>
      <c r="K36" s="43">
        <f t="shared" si="27"/>
        <v>1289</v>
      </c>
      <c r="L36" s="44">
        <v>33</v>
      </c>
      <c r="M36" s="44">
        <v>30</v>
      </c>
      <c r="N36" s="44">
        <v>121</v>
      </c>
      <c r="O36" s="44">
        <v>131</v>
      </c>
      <c r="P36" s="740">
        <v>147</v>
      </c>
      <c r="Q36" s="45"/>
      <c r="R36" s="45"/>
      <c r="S36" s="45"/>
      <c r="T36" s="45"/>
      <c r="U36" s="45"/>
      <c r="V36" s="45"/>
      <c r="W36" s="46"/>
      <c r="X36" s="364">
        <f t="shared" si="7"/>
        <v>462</v>
      </c>
      <c r="Y36" s="365">
        <v>38</v>
      </c>
      <c r="Z36" s="366">
        <v>38</v>
      </c>
      <c r="AA36" s="366">
        <v>54</v>
      </c>
      <c r="AB36" s="366">
        <v>43</v>
      </c>
      <c r="AC36" s="366">
        <v>32</v>
      </c>
      <c r="AD36" s="366"/>
      <c r="AE36" s="366"/>
      <c r="AF36" s="366"/>
      <c r="AG36" s="366"/>
      <c r="AH36" s="366"/>
      <c r="AI36" s="366"/>
      <c r="AJ36" s="367"/>
      <c r="AK36" s="368">
        <f t="shared" si="8"/>
        <v>205</v>
      </c>
      <c r="AL36" s="48">
        <v>6</v>
      </c>
      <c r="AM36" s="366">
        <v>11</v>
      </c>
      <c r="AN36" s="366">
        <v>12</v>
      </c>
      <c r="AO36" s="366">
        <v>18</v>
      </c>
      <c r="AP36" s="366">
        <v>30</v>
      </c>
      <c r="AQ36" s="366"/>
      <c r="AR36" s="366"/>
      <c r="AS36" s="366"/>
      <c r="AT36" s="366"/>
      <c r="AU36" s="366"/>
      <c r="AV36" s="366"/>
      <c r="AW36" s="367"/>
      <c r="AX36" s="368">
        <f t="shared" si="9"/>
        <v>77</v>
      </c>
      <c r="AY36" s="51">
        <f t="shared" si="10"/>
        <v>282</v>
      </c>
      <c r="AZ36" s="208">
        <f t="shared" si="1"/>
        <v>509</v>
      </c>
      <c r="BA36" s="209">
        <f t="shared" si="2"/>
        <v>0</v>
      </c>
      <c r="BB36" s="210">
        <f t="shared" si="3"/>
        <v>550</v>
      </c>
      <c r="BC36" s="515">
        <v>16</v>
      </c>
      <c r="BD36" s="516">
        <v>21</v>
      </c>
      <c r="BE36" s="516">
        <v>38</v>
      </c>
      <c r="BF36" s="516">
        <v>52</v>
      </c>
      <c r="BG36" s="516">
        <v>28</v>
      </c>
      <c r="BH36" s="516"/>
      <c r="BI36" s="516"/>
      <c r="BJ36" s="516"/>
      <c r="BK36" s="516"/>
      <c r="BL36" s="516"/>
      <c r="BM36" s="516"/>
      <c r="BN36" s="516"/>
      <c r="BO36" s="371">
        <f t="shared" si="11"/>
        <v>155</v>
      </c>
      <c r="BP36" s="372">
        <v>0</v>
      </c>
      <c r="BQ36" s="369">
        <v>7</v>
      </c>
      <c r="BR36" s="369">
        <v>8</v>
      </c>
      <c r="BS36" s="369">
        <v>3</v>
      </c>
      <c r="BT36" s="369">
        <v>14</v>
      </c>
      <c r="BU36" s="369"/>
      <c r="BV36" s="369"/>
      <c r="BW36" s="369"/>
      <c r="BX36" s="369"/>
      <c r="BY36" s="369"/>
      <c r="BZ36" s="369"/>
      <c r="CA36" s="370"/>
      <c r="CB36" s="371">
        <f t="shared" si="12"/>
        <v>32</v>
      </c>
      <c r="CC36" s="373">
        <v>0</v>
      </c>
      <c r="CD36" s="374">
        <v>0</v>
      </c>
      <c r="CE36" s="374">
        <v>0</v>
      </c>
      <c r="CF36" s="374">
        <v>0</v>
      </c>
      <c r="CG36" s="374">
        <v>0</v>
      </c>
      <c r="CH36" s="374"/>
      <c r="CI36" s="374"/>
      <c r="CJ36" s="374"/>
      <c r="CK36" s="374"/>
      <c r="CL36" s="374"/>
      <c r="CM36" s="374"/>
      <c r="CN36" s="375"/>
      <c r="CO36" s="376">
        <f t="shared" si="13"/>
        <v>0</v>
      </c>
      <c r="CP36" s="373">
        <v>0</v>
      </c>
      <c r="CQ36" s="374">
        <v>0</v>
      </c>
      <c r="CR36" s="374">
        <v>1</v>
      </c>
      <c r="CS36" s="374">
        <v>0</v>
      </c>
      <c r="CT36" s="374">
        <v>0</v>
      </c>
      <c r="CU36" s="374"/>
      <c r="CV36" s="374"/>
      <c r="CW36" s="374"/>
      <c r="CX36" s="374"/>
      <c r="CY36" s="374"/>
      <c r="CZ36" s="374"/>
      <c r="DA36" s="375"/>
      <c r="DB36" s="376">
        <f t="shared" si="14"/>
        <v>1</v>
      </c>
      <c r="DC36" s="535">
        <f t="shared" si="15"/>
        <v>354</v>
      </c>
      <c r="DD36" s="538">
        <f t="shared" si="4"/>
        <v>0</v>
      </c>
      <c r="DE36" s="537">
        <f t="shared" si="16"/>
        <v>517</v>
      </c>
      <c r="DF36" s="493">
        <f t="shared" si="38"/>
        <v>871</v>
      </c>
      <c r="DG36" s="517">
        <f t="shared" si="17"/>
        <v>155</v>
      </c>
      <c r="DH36" s="518">
        <f t="shared" si="18"/>
        <v>1.7777777777777778E-2</v>
      </c>
      <c r="DI36" s="519">
        <f t="shared" si="5"/>
        <v>2.3333333333333334E-2</v>
      </c>
      <c r="DJ36" s="519">
        <f t="shared" si="6"/>
        <v>4.2222222222222223E-2</v>
      </c>
      <c r="DK36" s="519">
        <f t="shared" si="19"/>
        <v>5.7777777777777775E-2</v>
      </c>
      <c r="DL36" s="519">
        <f t="shared" si="20"/>
        <v>3.111111111111111E-2</v>
      </c>
      <c r="DM36" s="520"/>
      <c r="DN36" s="520"/>
      <c r="DO36" s="520"/>
      <c r="DP36" s="520"/>
      <c r="DQ36" s="520"/>
      <c r="DR36" s="521"/>
      <c r="DS36" s="522"/>
      <c r="DT36" s="525">
        <f t="shared" si="21"/>
        <v>0.17222222222222225</v>
      </c>
      <c r="DU36" s="368">
        <v>900</v>
      </c>
      <c r="DV36" s="51">
        <f t="shared" si="39"/>
        <v>75</v>
      </c>
      <c r="DW36" s="503">
        <f t="shared" si="23"/>
        <v>1170</v>
      </c>
      <c r="DX36" s="504">
        <f t="shared" si="24"/>
        <v>1530</v>
      </c>
      <c r="DY36" s="60"/>
      <c r="DZ36" s="61"/>
      <c r="EA36" s="60"/>
      <c r="EB36" s="61"/>
      <c r="EC36" s="60"/>
      <c r="ED36" s="815"/>
      <c r="EE36" s="62"/>
      <c r="EF36" s="63"/>
      <c r="EG36" s="328"/>
      <c r="EH36" s="815"/>
      <c r="EI36" s="62"/>
      <c r="EJ36" s="63"/>
      <c r="EK36" s="62"/>
      <c r="EL36" s="63"/>
      <c r="EM36" s="60"/>
      <c r="EN36" s="61"/>
      <c r="EO36" s="60"/>
      <c r="EP36" s="61"/>
      <c r="EQ36" s="60"/>
      <c r="ER36" s="61"/>
      <c r="ES36" s="60"/>
      <c r="ET36" s="61"/>
      <c r="EU36" s="60"/>
      <c r="EV36" s="64"/>
      <c r="EW36" s="811"/>
    </row>
    <row r="37" spans="1:153" ht="120" customHeight="1" x14ac:dyDescent="0.25">
      <c r="A37" s="337">
        <v>32</v>
      </c>
      <c r="B37" s="782" t="s">
        <v>81</v>
      </c>
      <c r="C37" s="792" t="s">
        <v>187</v>
      </c>
      <c r="D37" s="377">
        <v>855</v>
      </c>
      <c r="E37" s="751">
        <v>33</v>
      </c>
      <c r="F37" s="10">
        <v>580</v>
      </c>
      <c r="G37" s="12">
        <v>198</v>
      </c>
      <c r="H37" s="12">
        <v>82</v>
      </c>
      <c r="I37" s="12">
        <v>180</v>
      </c>
      <c r="J37" s="13">
        <v>0</v>
      </c>
      <c r="K37" s="14">
        <f t="shared" si="27"/>
        <v>1040</v>
      </c>
      <c r="L37" s="15">
        <v>38</v>
      </c>
      <c r="M37" s="15">
        <v>21</v>
      </c>
      <c r="N37" s="15">
        <v>94</v>
      </c>
      <c r="O37" s="15">
        <v>135</v>
      </c>
      <c r="P37" s="739">
        <v>195</v>
      </c>
      <c r="Q37" s="16"/>
      <c r="R37" s="16"/>
      <c r="S37" s="16"/>
      <c r="T37" s="16"/>
      <c r="U37" s="16"/>
      <c r="V37" s="16"/>
      <c r="W37" s="17"/>
      <c r="X37" s="122">
        <f t="shared" si="7"/>
        <v>483</v>
      </c>
      <c r="Y37" s="123">
        <v>34</v>
      </c>
      <c r="Z37" s="124">
        <v>35</v>
      </c>
      <c r="AA37" s="124">
        <v>40</v>
      </c>
      <c r="AB37" s="124">
        <v>29</v>
      </c>
      <c r="AC37" s="124">
        <v>57</v>
      </c>
      <c r="AD37" s="124"/>
      <c r="AE37" s="124"/>
      <c r="AF37" s="124"/>
      <c r="AG37" s="124"/>
      <c r="AH37" s="124"/>
      <c r="AI37" s="124"/>
      <c r="AJ37" s="125"/>
      <c r="AK37" s="126">
        <f t="shared" si="8"/>
        <v>195</v>
      </c>
      <c r="AL37" s="19">
        <v>10</v>
      </c>
      <c r="AM37" s="124">
        <v>8</v>
      </c>
      <c r="AN37" s="124">
        <v>9</v>
      </c>
      <c r="AO37" s="124">
        <v>9</v>
      </c>
      <c r="AP37" s="124">
        <v>1</v>
      </c>
      <c r="AQ37" s="124"/>
      <c r="AR37" s="124"/>
      <c r="AS37" s="124"/>
      <c r="AT37" s="124"/>
      <c r="AU37" s="124"/>
      <c r="AV37" s="124"/>
      <c r="AW37" s="125"/>
      <c r="AX37" s="126">
        <f t="shared" si="9"/>
        <v>37</v>
      </c>
      <c r="AY37" s="22">
        <f t="shared" si="10"/>
        <v>232</v>
      </c>
      <c r="AZ37" s="205">
        <f t="shared" si="1"/>
        <v>775</v>
      </c>
      <c r="BA37" s="206">
        <f t="shared" si="2"/>
        <v>0</v>
      </c>
      <c r="BB37" s="207">
        <f t="shared" si="3"/>
        <v>235</v>
      </c>
      <c r="BC37" s="384">
        <v>39</v>
      </c>
      <c r="BD37" s="385">
        <v>47</v>
      </c>
      <c r="BE37" s="385">
        <v>43</v>
      </c>
      <c r="BF37" s="385">
        <v>39</v>
      </c>
      <c r="BG37" s="385">
        <v>40</v>
      </c>
      <c r="BH37" s="385"/>
      <c r="BI37" s="385"/>
      <c r="BJ37" s="385"/>
      <c r="BK37" s="385"/>
      <c r="BL37" s="385"/>
      <c r="BM37" s="385"/>
      <c r="BN37" s="385"/>
      <c r="BO37" s="129">
        <f t="shared" si="11"/>
        <v>208</v>
      </c>
      <c r="BP37" s="130">
        <v>3</v>
      </c>
      <c r="BQ37" s="127">
        <v>21</v>
      </c>
      <c r="BR37" s="127">
        <v>15</v>
      </c>
      <c r="BS37" s="127">
        <v>2</v>
      </c>
      <c r="BT37" s="127">
        <v>5</v>
      </c>
      <c r="BU37" s="127"/>
      <c r="BV37" s="127"/>
      <c r="BW37" s="127"/>
      <c r="BX37" s="127"/>
      <c r="BY37" s="127"/>
      <c r="BZ37" s="127"/>
      <c r="CA37" s="128"/>
      <c r="CB37" s="129">
        <f t="shared" si="12"/>
        <v>46</v>
      </c>
      <c r="CC37" s="131">
        <v>0</v>
      </c>
      <c r="CD37" s="132">
        <v>0</v>
      </c>
      <c r="CE37" s="132">
        <v>2</v>
      </c>
      <c r="CF37" s="132">
        <v>1</v>
      </c>
      <c r="CG37" s="132">
        <v>1</v>
      </c>
      <c r="CH37" s="132"/>
      <c r="CI37" s="132"/>
      <c r="CJ37" s="132"/>
      <c r="CK37" s="132"/>
      <c r="CL37" s="132"/>
      <c r="CM37" s="132"/>
      <c r="CN37" s="133"/>
      <c r="CO37" s="134">
        <f t="shared" si="13"/>
        <v>4</v>
      </c>
      <c r="CP37" s="131">
        <v>0</v>
      </c>
      <c r="CQ37" s="132">
        <v>0</v>
      </c>
      <c r="CR37" s="132">
        <v>0</v>
      </c>
      <c r="CS37" s="132">
        <v>2</v>
      </c>
      <c r="CT37" s="132">
        <v>0</v>
      </c>
      <c r="CU37" s="132"/>
      <c r="CV37" s="132"/>
      <c r="CW37" s="132"/>
      <c r="CX37" s="132"/>
      <c r="CY37" s="132"/>
      <c r="CZ37" s="132"/>
      <c r="DA37" s="133"/>
      <c r="DB37" s="134">
        <f t="shared" si="14"/>
        <v>2</v>
      </c>
      <c r="DC37" s="532">
        <f t="shared" si="15"/>
        <v>563</v>
      </c>
      <c r="DD37" s="533">
        <f t="shared" si="4"/>
        <v>0</v>
      </c>
      <c r="DE37" s="534">
        <f t="shared" si="16"/>
        <v>187</v>
      </c>
      <c r="DF37" s="492">
        <f t="shared" ref="DF37" si="40">SUM(DC37:DE37)-DD37</f>
        <v>750</v>
      </c>
      <c r="DG37" s="33">
        <f t="shared" si="17"/>
        <v>208</v>
      </c>
      <c r="DH37" s="461">
        <f t="shared" si="18"/>
        <v>6.5000000000000002E-2</v>
      </c>
      <c r="DI37" s="462">
        <f t="shared" si="5"/>
        <v>7.8333333333333338E-2</v>
      </c>
      <c r="DJ37" s="462">
        <f t="shared" si="6"/>
        <v>7.166666666666667E-2</v>
      </c>
      <c r="DK37" s="462">
        <f t="shared" si="19"/>
        <v>6.5000000000000002E-2</v>
      </c>
      <c r="DL37" s="462">
        <f t="shared" si="20"/>
        <v>6.6666666666666666E-2</v>
      </c>
      <c r="DM37" s="463"/>
      <c r="DN37" s="463"/>
      <c r="DO37" s="463"/>
      <c r="DP37" s="463"/>
      <c r="DQ37" s="463"/>
      <c r="DR37" s="464"/>
      <c r="DS37" s="465"/>
      <c r="DT37" s="525">
        <f t="shared" si="21"/>
        <v>0.34666666666666668</v>
      </c>
      <c r="DU37" s="126">
        <v>600</v>
      </c>
      <c r="DV37" s="22">
        <f t="shared" si="39"/>
        <v>50</v>
      </c>
      <c r="DW37" s="501">
        <f t="shared" si="23"/>
        <v>780</v>
      </c>
      <c r="DX37" s="502">
        <f t="shared" si="24"/>
        <v>1020</v>
      </c>
      <c r="DY37" s="34"/>
      <c r="DZ37" s="35"/>
      <c r="EA37" s="34"/>
      <c r="EB37" s="35"/>
      <c r="EC37" s="34"/>
      <c r="ED37" s="814"/>
      <c r="EE37" s="36"/>
      <c r="EF37" s="37"/>
      <c r="EG37" s="327"/>
      <c r="EH37" s="814"/>
      <c r="EI37" s="36"/>
      <c r="EJ37" s="37"/>
      <c r="EK37" s="36"/>
      <c r="EL37" s="37"/>
      <c r="EM37" s="34"/>
      <c r="EN37" s="35"/>
      <c r="EO37" s="34"/>
      <c r="EP37" s="35"/>
      <c r="EQ37" s="34"/>
      <c r="ER37" s="35"/>
      <c r="ES37" s="34"/>
      <c r="ET37" s="35"/>
      <c r="EU37" s="34"/>
      <c r="EV37" s="38"/>
      <c r="EW37" s="811"/>
    </row>
    <row r="38" spans="1:153" ht="120" customHeight="1" thickBot="1" x14ac:dyDescent="0.3">
      <c r="A38" s="617">
        <v>33</v>
      </c>
      <c r="B38" s="787" t="s">
        <v>82</v>
      </c>
      <c r="C38" s="797" t="s">
        <v>188</v>
      </c>
      <c r="D38" s="427">
        <v>824</v>
      </c>
      <c r="E38" s="756">
        <v>21</v>
      </c>
      <c r="F38" s="428">
        <v>483</v>
      </c>
      <c r="G38" s="618">
        <v>269</v>
      </c>
      <c r="H38" s="618">
        <v>72</v>
      </c>
      <c r="I38" s="618">
        <v>141</v>
      </c>
      <c r="J38" s="619">
        <v>0</v>
      </c>
      <c r="K38" s="431">
        <f t="shared" si="27"/>
        <v>965</v>
      </c>
      <c r="L38" s="432">
        <v>36</v>
      </c>
      <c r="M38" s="432">
        <v>25</v>
      </c>
      <c r="N38" s="432">
        <v>98</v>
      </c>
      <c r="O38" s="432">
        <v>147</v>
      </c>
      <c r="P38" s="745">
        <v>203</v>
      </c>
      <c r="Q38" s="433"/>
      <c r="R38" s="433"/>
      <c r="S38" s="433"/>
      <c r="T38" s="433"/>
      <c r="U38" s="433"/>
      <c r="V38" s="433"/>
      <c r="W38" s="434"/>
      <c r="X38" s="620">
        <f t="shared" si="7"/>
        <v>509</v>
      </c>
      <c r="Y38" s="454">
        <v>35</v>
      </c>
      <c r="Z38" s="621">
        <v>28</v>
      </c>
      <c r="AA38" s="621">
        <v>41</v>
      </c>
      <c r="AB38" s="621">
        <v>44</v>
      </c>
      <c r="AC38" s="621">
        <v>49</v>
      </c>
      <c r="AD38" s="621"/>
      <c r="AE38" s="621"/>
      <c r="AF38" s="621"/>
      <c r="AG38" s="621"/>
      <c r="AH38" s="621"/>
      <c r="AI38" s="621"/>
      <c r="AJ38" s="622"/>
      <c r="AK38" s="623">
        <f t="shared" si="8"/>
        <v>197</v>
      </c>
      <c r="AL38" s="436">
        <v>10</v>
      </c>
      <c r="AM38" s="621">
        <v>4</v>
      </c>
      <c r="AN38" s="621">
        <v>16</v>
      </c>
      <c r="AO38" s="621">
        <v>6</v>
      </c>
      <c r="AP38" s="621">
        <v>14</v>
      </c>
      <c r="AQ38" s="621"/>
      <c r="AR38" s="621"/>
      <c r="AS38" s="621"/>
      <c r="AT38" s="621"/>
      <c r="AU38" s="621"/>
      <c r="AV38" s="621"/>
      <c r="AW38" s="622"/>
      <c r="AX38" s="623">
        <f t="shared" si="9"/>
        <v>50</v>
      </c>
      <c r="AY38" s="439">
        <f t="shared" si="10"/>
        <v>247</v>
      </c>
      <c r="AZ38" s="440">
        <f t="shared" ref="AZ38:AZ69" si="41">F38+J38+AK38</f>
        <v>680</v>
      </c>
      <c r="BA38" s="441">
        <f t="shared" ref="BA38:BA69" si="42">J38</f>
        <v>0</v>
      </c>
      <c r="BB38" s="442">
        <f t="shared" ref="BB38:BB69" si="43">G38+AX38</f>
        <v>319</v>
      </c>
      <c r="BC38" s="418">
        <v>21</v>
      </c>
      <c r="BD38" s="419">
        <v>29</v>
      </c>
      <c r="BE38" s="419">
        <v>42</v>
      </c>
      <c r="BF38" s="419">
        <v>48</v>
      </c>
      <c r="BG38" s="419">
        <v>45</v>
      </c>
      <c r="BH38" s="419"/>
      <c r="BI38" s="419"/>
      <c r="BJ38" s="419"/>
      <c r="BK38" s="419"/>
      <c r="BL38" s="419"/>
      <c r="BM38" s="419"/>
      <c r="BN38" s="419"/>
      <c r="BO38" s="624">
        <f t="shared" si="11"/>
        <v>185</v>
      </c>
      <c r="BP38" s="625">
        <v>1</v>
      </c>
      <c r="BQ38" s="626">
        <v>0</v>
      </c>
      <c r="BR38" s="626">
        <v>0</v>
      </c>
      <c r="BS38" s="626">
        <v>2</v>
      </c>
      <c r="BT38" s="626">
        <v>6</v>
      </c>
      <c r="BU38" s="626"/>
      <c r="BV38" s="626"/>
      <c r="BW38" s="626"/>
      <c r="BX38" s="626"/>
      <c r="BY38" s="626"/>
      <c r="BZ38" s="626"/>
      <c r="CA38" s="627"/>
      <c r="CB38" s="624">
        <f t="shared" si="12"/>
        <v>9</v>
      </c>
      <c r="CC38" s="628">
        <v>1</v>
      </c>
      <c r="CD38" s="629">
        <v>0</v>
      </c>
      <c r="CE38" s="629">
        <v>0</v>
      </c>
      <c r="CF38" s="629">
        <v>0</v>
      </c>
      <c r="CG38" s="629">
        <v>0</v>
      </c>
      <c r="CH38" s="629"/>
      <c r="CI38" s="629"/>
      <c r="CJ38" s="629"/>
      <c r="CK38" s="629"/>
      <c r="CL38" s="629"/>
      <c r="CM38" s="629"/>
      <c r="CN38" s="630"/>
      <c r="CO38" s="631">
        <f t="shared" si="13"/>
        <v>1</v>
      </c>
      <c r="CP38" s="628">
        <v>0</v>
      </c>
      <c r="CQ38" s="629">
        <v>0</v>
      </c>
      <c r="CR38" s="629">
        <v>0</v>
      </c>
      <c r="CS38" s="629">
        <v>0</v>
      </c>
      <c r="CT38" s="629">
        <v>2</v>
      </c>
      <c r="CU38" s="629"/>
      <c r="CV38" s="629"/>
      <c r="CW38" s="629"/>
      <c r="CX38" s="629"/>
      <c r="CY38" s="629"/>
      <c r="CZ38" s="629"/>
      <c r="DA38" s="630"/>
      <c r="DB38" s="631">
        <f t="shared" si="14"/>
        <v>2</v>
      </c>
      <c r="DC38" s="548">
        <f>AZ38-BO38-CO38</f>
        <v>494</v>
      </c>
      <c r="DD38" s="549">
        <f t="shared" si="4"/>
        <v>0</v>
      </c>
      <c r="DE38" s="550">
        <f t="shared" si="16"/>
        <v>308</v>
      </c>
      <c r="DF38" s="498">
        <f t="shared" si="26"/>
        <v>802</v>
      </c>
      <c r="DG38" s="451">
        <f t="shared" si="17"/>
        <v>185</v>
      </c>
      <c r="DH38" s="466">
        <f t="shared" ref="DH38:DH85" si="44">BC38/DU38</f>
        <v>3.5000000000000003E-2</v>
      </c>
      <c r="DI38" s="467">
        <f t="shared" ref="DI38:DI85" si="45">BD38/DU38</f>
        <v>4.8333333333333332E-2</v>
      </c>
      <c r="DJ38" s="467">
        <f t="shared" ref="DJ38:DJ85" si="46">BE38/DU38</f>
        <v>7.0000000000000007E-2</v>
      </c>
      <c r="DK38" s="467">
        <f t="shared" ref="DK38:DK85" si="47">BF38/DU38</f>
        <v>0.08</v>
      </c>
      <c r="DL38" s="467">
        <f t="shared" si="20"/>
        <v>7.4999999999999997E-2</v>
      </c>
      <c r="DM38" s="468"/>
      <c r="DN38" s="468"/>
      <c r="DO38" s="468"/>
      <c r="DP38" s="468"/>
      <c r="DQ38" s="468"/>
      <c r="DR38" s="469"/>
      <c r="DS38" s="470"/>
      <c r="DT38" s="582">
        <f t="shared" si="21"/>
        <v>0.30833333333333335</v>
      </c>
      <c r="DU38" s="623">
        <v>600</v>
      </c>
      <c r="DV38" s="439">
        <f t="shared" si="39"/>
        <v>50</v>
      </c>
      <c r="DW38" s="513">
        <f t="shared" si="23"/>
        <v>780</v>
      </c>
      <c r="DX38" s="514">
        <f t="shared" si="24"/>
        <v>1020</v>
      </c>
      <c r="DY38" s="452"/>
      <c r="DZ38" s="453"/>
      <c r="EA38" s="452"/>
      <c r="EB38" s="453"/>
      <c r="EC38" s="452"/>
      <c r="ED38" s="820"/>
      <c r="EE38" s="826"/>
      <c r="EF38" s="455"/>
      <c r="EG38" s="833"/>
      <c r="EH38" s="820"/>
      <c r="EI38" s="159"/>
      <c r="EJ38" s="160"/>
      <c r="EK38" s="159"/>
      <c r="EL38" s="160"/>
      <c r="EM38" s="135"/>
      <c r="EN38" s="136"/>
      <c r="EO38" s="135"/>
      <c r="EP38" s="136"/>
      <c r="EQ38" s="135"/>
      <c r="ER38" s="136"/>
      <c r="ES38" s="135"/>
      <c r="ET38" s="136"/>
      <c r="EU38" s="135"/>
      <c r="EV38" s="137"/>
      <c r="EW38" s="811"/>
    </row>
    <row r="39" spans="1:153" ht="120" customHeight="1" thickTop="1" x14ac:dyDescent="0.25">
      <c r="A39" s="616">
        <v>34</v>
      </c>
      <c r="B39" s="786" t="s">
        <v>83</v>
      </c>
      <c r="C39" s="796" t="s">
        <v>189</v>
      </c>
      <c r="D39" s="551">
        <v>1065</v>
      </c>
      <c r="E39" s="755">
        <v>65</v>
      </c>
      <c r="F39" s="103">
        <v>653</v>
      </c>
      <c r="G39" s="144">
        <v>303</v>
      </c>
      <c r="H39" s="144">
        <v>123</v>
      </c>
      <c r="I39" s="104">
        <v>58</v>
      </c>
      <c r="J39" s="105">
        <v>0</v>
      </c>
      <c r="K39" s="106">
        <v>1137</v>
      </c>
      <c r="L39" s="270">
        <v>119</v>
      </c>
      <c r="M39" s="270">
        <v>86</v>
      </c>
      <c r="N39" s="270">
        <v>319</v>
      </c>
      <c r="O39" s="270">
        <v>402</v>
      </c>
      <c r="P39" s="744">
        <v>504</v>
      </c>
      <c r="Q39" s="107"/>
      <c r="R39" s="107"/>
      <c r="S39" s="107"/>
      <c r="T39" s="107"/>
      <c r="U39" s="107"/>
      <c r="V39" s="107"/>
      <c r="W39" s="108"/>
      <c r="X39" s="552">
        <f t="shared" si="7"/>
        <v>1430</v>
      </c>
      <c r="Y39" s="109">
        <v>122</v>
      </c>
      <c r="Z39" s="554">
        <v>94</v>
      </c>
      <c r="AA39" s="554">
        <v>92</v>
      </c>
      <c r="AB39" s="554">
        <v>106</v>
      </c>
      <c r="AC39" s="554">
        <v>70</v>
      </c>
      <c r="AD39" s="554"/>
      <c r="AE39" s="554"/>
      <c r="AF39" s="554"/>
      <c r="AG39" s="554"/>
      <c r="AH39" s="554"/>
      <c r="AI39" s="554"/>
      <c r="AJ39" s="555"/>
      <c r="AK39" s="110">
        <f>SUM(Y39:AJ39)</f>
        <v>484</v>
      </c>
      <c r="AL39" s="109">
        <v>78</v>
      </c>
      <c r="AM39" s="554">
        <v>21</v>
      </c>
      <c r="AN39" s="554">
        <v>120</v>
      </c>
      <c r="AO39" s="554">
        <v>59</v>
      </c>
      <c r="AP39" s="554">
        <v>100</v>
      </c>
      <c r="AQ39" s="554"/>
      <c r="AR39" s="554"/>
      <c r="AS39" s="554"/>
      <c r="AT39" s="554"/>
      <c r="AU39" s="554"/>
      <c r="AV39" s="554"/>
      <c r="AW39" s="555"/>
      <c r="AX39" s="556">
        <f t="shared" si="9"/>
        <v>378</v>
      </c>
      <c r="AY39" s="110">
        <f t="shared" si="10"/>
        <v>862</v>
      </c>
      <c r="AZ39" s="557">
        <f t="shared" si="41"/>
        <v>1137</v>
      </c>
      <c r="BA39" s="558">
        <f t="shared" si="42"/>
        <v>0</v>
      </c>
      <c r="BB39" s="559">
        <f t="shared" si="43"/>
        <v>681</v>
      </c>
      <c r="BC39" s="560">
        <v>111</v>
      </c>
      <c r="BD39" s="561">
        <v>82</v>
      </c>
      <c r="BE39" s="561">
        <v>92</v>
      </c>
      <c r="BF39" s="561">
        <v>102</v>
      </c>
      <c r="BG39" s="561">
        <v>73</v>
      </c>
      <c r="BH39" s="561"/>
      <c r="BI39" s="561"/>
      <c r="BJ39" s="561"/>
      <c r="BK39" s="561"/>
      <c r="BL39" s="561"/>
      <c r="BM39" s="561"/>
      <c r="BN39" s="561"/>
      <c r="BO39" s="562">
        <f t="shared" si="11"/>
        <v>460</v>
      </c>
      <c r="BP39" s="563">
        <v>0</v>
      </c>
      <c r="BQ39" s="564">
        <v>0</v>
      </c>
      <c r="BR39" s="564">
        <v>0</v>
      </c>
      <c r="BS39" s="564">
        <v>0</v>
      </c>
      <c r="BT39" s="564">
        <v>0</v>
      </c>
      <c r="BU39" s="564"/>
      <c r="BV39" s="564"/>
      <c r="BW39" s="564"/>
      <c r="BX39" s="564"/>
      <c r="BY39" s="564"/>
      <c r="BZ39" s="564"/>
      <c r="CA39" s="565"/>
      <c r="CB39" s="562">
        <f t="shared" si="12"/>
        <v>0</v>
      </c>
      <c r="CC39" s="566">
        <v>0</v>
      </c>
      <c r="CD39" s="567">
        <v>0</v>
      </c>
      <c r="CE39" s="567">
        <v>0</v>
      </c>
      <c r="CF39" s="567">
        <v>0</v>
      </c>
      <c r="CG39" s="567">
        <v>0</v>
      </c>
      <c r="CH39" s="567"/>
      <c r="CI39" s="567"/>
      <c r="CJ39" s="567"/>
      <c r="CK39" s="567"/>
      <c r="CL39" s="567"/>
      <c r="CM39" s="567"/>
      <c r="CN39" s="568"/>
      <c r="CO39" s="569">
        <f t="shared" si="13"/>
        <v>0</v>
      </c>
      <c r="CP39" s="566">
        <v>0</v>
      </c>
      <c r="CQ39" s="567">
        <v>0</v>
      </c>
      <c r="CR39" s="567">
        <v>0</v>
      </c>
      <c r="CS39" s="567">
        <v>0</v>
      </c>
      <c r="CT39" s="567">
        <v>0</v>
      </c>
      <c r="CU39" s="567"/>
      <c r="CV39" s="567"/>
      <c r="CW39" s="567"/>
      <c r="CX39" s="567"/>
      <c r="CY39" s="567"/>
      <c r="CZ39" s="567"/>
      <c r="DA39" s="568"/>
      <c r="DB39" s="569">
        <f t="shared" si="14"/>
        <v>0</v>
      </c>
      <c r="DC39" s="570">
        <f t="shared" si="15"/>
        <v>677</v>
      </c>
      <c r="DD39" s="571">
        <f t="shared" si="4"/>
        <v>0</v>
      </c>
      <c r="DE39" s="572">
        <f t="shared" si="16"/>
        <v>681</v>
      </c>
      <c r="DF39" s="573">
        <f t="shared" si="26"/>
        <v>1358</v>
      </c>
      <c r="DG39" s="116">
        <f t="shared" si="17"/>
        <v>460</v>
      </c>
      <c r="DH39" s="574">
        <f t="shared" si="44"/>
        <v>0.10090909090909091</v>
      </c>
      <c r="DI39" s="575">
        <f t="shared" si="45"/>
        <v>7.454545454545454E-2</v>
      </c>
      <c r="DJ39" s="575">
        <f t="shared" si="46"/>
        <v>8.3636363636363634E-2</v>
      </c>
      <c r="DK39" s="575">
        <f t="shared" si="47"/>
        <v>9.2727272727272728E-2</v>
      </c>
      <c r="DL39" s="575">
        <f t="shared" si="20"/>
        <v>6.6363636363636361E-2</v>
      </c>
      <c r="DM39" s="576"/>
      <c r="DN39" s="576"/>
      <c r="DO39" s="576"/>
      <c r="DP39" s="576"/>
      <c r="DQ39" s="576"/>
      <c r="DR39" s="577"/>
      <c r="DS39" s="578"/>
      <c r="DT39" s="579">
        <f t="shared" si="21"/>
        <v>0.41818181818181815</v>
      </c>
      <c r="DU39" s="556">
        <v>1100</v>
      </c>
      <c r="DV39" s="110">
        <f t="shared" si="39"/>
        <v>91.666666666666671</v>
      </c>
      <c r="DW39" s="580">
        <f t="shared" si="23"/>
        <v>1430</v>
      </c>
      <c r="DX39" s="581">
        <f t="shared" si="24"/>
        <v>1870</v>
      </c>
      <c r="DY39" s="119"/>
      <c r="DZ39" s="120"/>
      <c r="EA39" s="119"/>
      <c r="EB39" s="120"/>
      <c r="EC39" s="119"/>
      <c r="ED39" s="819"/>
      <c r="EE39" s="166"/>
      <c r="EF39" s="167"/>
      <c r="EG39" s="528"/>
      <c r="EH39" s="819"/>
      <c r="EI39" s="357"/>
      <c r="EJ39" s="356"/>
      <c r="EK39" s="357"/>
      <c r="EL39" s="356"/>
      <c r="EM39" s="211"/>
      <c r="EN39" s="212"/>
      <c r="EO39" s="211"/>
      <c r="EP39" s="212"/>
      <c r="EQ39" s="211"/>
      <c r="ER39" s="212"/>
      <c r="ES39" s="211"/>
      <c r="ET39" s="212"/>
      <c r="EU39" s="211"/>
      <c r="EV39" s="331"/>
      <c r="EW39" s="811"/>
    </row>
    <row r="40" spans="1:153" ht="120" customHeight="1" x14ac:dyDescent="0.25">
      <c r="A40" s="337">
        <v>35</v>
      </c>
      <c r="B40" s="782" t="s">
        <v>84</v>
      </c>
      <c r="C40" s="792" t="s">
        <v>190</v>
      </c>
      <c r="D40" s="377">
        <v>1669</v>
      </c>
      <c r="E40" s="751">
        <v>55</v>
      </c>
      <c r="F40" s="10">
        <v>294</v>
      </c>
      <c r="G40" s="12">
        <v>833</v>
      </c>
      <c r="H40" s="12">
        <v>556</v>
      </c>
      <c r="I40" s="12">
        <v>85</v>
      </c>
      <c r="J40" s="13">
        <v>0</v>
      </c>
      <c r="K40" s="14">
        <f t="shared" ref="K40:K71" si="48">SUM(F40:J40)</f>
        <v>1768</v>
      </c>
      <c r="L40" s="15">
        <v>47</v>
      </c>
      <c r="M40" s="15">
        <v>33</v>
      </c>
      <c r="N40" s="15">
        <v>139</v>
      </c>
      <c r="O40" s="15">
        <v>200</v>
      </c>
      <c r="P40" s="739">
        <v>239</v>
      </c>
      <c r="Q40" s="16"/>
      <c r="R40" s="16"/>
      <c r="S40" s="16"/>
      <c r="T40" s="16"/>
      <c r="U40" s="16"/>
      <c r="V40" s="16"/>
      <c r="W40" s="17"/>
      <c r="X40" s="122">
        <f t="shared" si="7"/>
        <v>658</v>
      </c>
      <c r="Y40" s="123">
        <v>55</v>
      </c>
      <c r="Z40" s="124">
        <v>78</v>
      </c>
      <c r="AA40" s="124">
        <v>82</v>
      </c>
      <c r="AB40" s="124">
        <v>55</v>
      </c>
      <c r="AC40" s="124">
        <v>59</v>
      </c>
      <c r="AD40" s="124"/>
      <c r="AE40" s="124"/>
      <c r="AF40" s="124"/>
      <c r="AG40" s="124"/>
      <c r="AH40" s="124"/>
      <c r="AI40" s="124"/>
      <c r="AJ40" s="125"/>
      <c r="AK40" s="126">
        <f t="shared" si="8"/>
        <v>329</v>
      </c>
      <c r="AL40" s="19">
        <v>5</v>
      </c>
      <c r="AM40" s="124">
        <v>5</v>
      </c>
      <c r="AN40" s="124">
        <v>44</v>
      </c>
      <c r="AO40" s="124">
        <v>22</v>
      </c>
      <c r="AP40" s="124">
        <v>33</v>
      </c>
      <c r="AQ40" s="124"/>
      <c r="AR40" s="124"/>
      <c r="AS40" s="124"/>
      <c r="AT40" s="124"/>
      <c r="AU40" s="124"/>
      <c r="AV40" s="124"/>
      <c r="AW40" s="125"/>
      <c r="AX40" s="126">
        <f t="shared" si="9"/>
        <v>109</v>
      </c>
      <c r="AY40" s="22">
        <f t="shared" si="10"/>
        <v>438</v>
      </c>
      <c r="AZ40" s="205">
        <f t="shared" si="41"/>
        <v>623</v>
      </c>
      <c r="BA40" s="206">
        <f t="shared" si="42"/>
        <v>0</v>
      </c>
      <c r="BB40" s="207">
        <f t="shared" si="43"/>
        <v>942</v>
      </c>
      <c r="BC40" s="384">
        <v>39</v>
      </c>
      <c r="BD40" s="385">
        <v>69</v>
      </c>
      <c r="BE40" s="385">
        <v>83</v>
      </c>
      <c r="BF40" s="385">
        <v>67</v>
      </c>
      <c r="BG40" s="385">
        <v>69</v>
      </c>
      <c r="BH40" s="385"/>
      <c r="BI40" s="385"/>
      <c r="BJ40" s="385"/>
      <c r="BK40" s="385"/>
      <c r="BL40" s="385"/>
      <c r="BM40" s="385"/>
      <c r="BN40" s="385"/>
      <c r="BO40" s="129">
        <f t="shared" si="11"/>
        <v>327</v>
      </c>
      <c r="BP40" s="130">
        <v>0</v>
      </c>
      <c r="BQ40" s="127">
        <v>0</v>
      </c>
      <c r="BR40" s="127">
        <v>3</v>
      </c>
      <c r="BS40" s="127">
        <v>3</v>
      </c>
      <c r="BT40" s="127">
        <v>0</v>
      </c>
      <c r="BU40" s="127"/>
      <c r="BV40" s="127"/>
      <c r="BW40" s="127"/>
      <c r="BX40" s="127"/>
      <c r="BY40" s="127"/>
      <c r="BZ40" s="127"/>
      <c r="CA40" s="128"/>
      <c r="CB40" s="129">
        <f t="shared" si="12"/>
        <v>6</v>
      </c>
      <c r="CC40" s="131">
        <v>0</v>
      </c>
      <c r="CD40" s="132">
        <v>0</v>
      </c>
      <c r="CE40" s="132">
        <v>0</v>
      </c>
      <c r="CF40" s="132">
        <v>2</v>
      </c>
      <c r="CG40" s="132">
        <v>1</v>
      </c>
      <c r="CH40" s="132"/>
      <c r="CI40" s="132"/>
      <c r="CJ40" s="132"/>
      <c r="CK40" s="132"/>
      <c r="CL40" s="132"/>
      <c r="CM40" s="132"/>
      <c r="CN40" s="133"/>
      <c r="CO40" s="134">
        <f t="shared" si="13"/>
        <v>3</v>
      </c>
      <c r="CP40" s="131">
        <v>0</v>
      </c>
      <c r="CQ40" s="132">
        <v>0</v>
      </c>
      <c r="CR40" s="132">
        <v>1</v>
      </c>
      <c r="CS40" s="132">
        <v>0</v>
      </c>
      <c r="CT40" s="132">
        <v>0</v>
      </c>
      <c r="CU40" s="132"/>
      <c r="CV40" s="132"/>
      <c r="CW40" s="132"/>
      <c r="CX40" s="132"/>
      <c r="CY40" s="132"/>
      <c r="CZ40" s="132"/>
      <c r="DA40" s="133"/>
      <c r="DB40" s="134">
        <f t="shared" si="14"/>
        <v>1</v>
      </c>
      <c r="DC40" s="532">
        <f t="shared" si="15"/>
        <v>293</v>
      </c>
      <c r="DD40" s="533">
        <f t="shared" si="4"/>
        <v>0</v>
      </c>
      <c r="DE40" s="534">
        <f t="shared" si="16"/>
        <v>935</v>
      </c>
      <c r="DF40" s="492">
        <f t="shared" si="26"/>
        <v>1228</v>
      </c>
      <c r="DG40" s="33">
        <f t="shared" si="17"/>
        <v>327</v>
      </c>
      <c r="DH40" s="461">
        <f t="shared" si="44"/>
        <v>3.5454545454545454E-2</v>
      </c>
      <c r="DI40" s="462">
        <f t="shared" si="45"/>
        <v>6.2727272727272729E-2</v>
      </c>
      <c r="DJ40" s="462">
        <f t="shared" si="46"/>
        <v>7.5454545454545455E-2</v>
      </c>
      <c r="DK40" s="462">
        <f t="shared" si="47"/>
        <v>6.0909090909090906E-2</v>
      </c>
      <c r="DL40" s="462">
        <f t="shared" si="20"/>
        <v>6.2727272727272729E-2</v>
      </c>
      <c r="DM40" s="463"/>
      <c r="DN40" s="463"/>
      <c r="DO40" s="463"/>
      <c r="DP40" s="463"/>
      <c r="DQ40" s="463"/>
      <c r="DR40" s="464"/>
      <c r="DS40" s="465"/>
      <c r="DT40" s="525">
        <f t="shared" si="21"/>
        <v>0.2972727272727273</v>
      </c>
      <c r="DU40" s="126">
        <v>1100</v>
      </c>
      <c r="DV40" s="22">
        <f t="shared" si="39"/>
        <v>91.666666666666671</v>
      </c>
      <c r="DW40" s="501">
        <f t="shared" si="23"/>
        <v>1430</v>
      </c>
      <c r="DX40" s="502">
        <f t="shared" si="24"/>
        <v>1870</v>
      </c>
      <c r="DY40" s="34"/>
      <c r="DZ40" s="35"/>
      <c r="EA40" s="34"/>
      <c r="EB40" s="35"/>
      <c r="EC40" s="34"/>
      <c r="ED40" s="814"/>
      <c r="EE40" s="36"/>
      <c r="EF40" s="37"/>
      <c r="EG40" s="327"/>
      <c r="EH40" s="814"/>
      <c r="EI40" s="36"/>
      <c r="EJ40" s="37"/>
      <c r="EK40" s="36"/>
      <c r="EL40" s="37"/>
      <c r="EM40" s="34"/>
      <c r="EN40" s="35"/>
      <c r="EO40" s="34"/>
      <c r="EP40" s="35"/>
      <c r="EQ40" s="34"/>
      <c r="ER40" s="35"/>
      <c r="ES40" s="34"/>
      <c r="ET40" s="35"/>
      <c r="EU40" s="34"/>
      <c r="EV40" s="38"/>
      <c r="EW40" s="811"/>
    </row>
    <row r="41" spans="1:153" ht="120" customHeight="1" x14ac:dyDescent="0.25">
      <c r="A41" s="337">
        <v>36</v>
      </c>
      <c r="B41" s="782" t="s">
        <v>85</v>
      </c>
      <c r="C41" s="792" t="s">
        <v>191</v>
      </c>
      <c r="D41" s="377">
        <v>0</v>
      </c>
      <c r="E41" s="751">
        <v>0</v>
      </c>
      <c r="F41" s="10">
        <v>0</v>
      </c>
      <c r="G41" s="11">
        <v>0</v>
      </c>
      <c r="H41" s="11">
        <v>0</v>
      </c>
      <c r="I41" s="67">
        <v>0</v>
      </c>
      <c r="J41" s="68">
        <v>0</v>
      </c>
      <c r="K41" s="14">
        <f t="shared" si="48"/>
        <v>0</v>
      </c>
      <c r="L41" s="15">
        <v>74</v>
      </c>
      <c r="M41" s="15">
        <v>41</v>
      </c>
      <c r="N41" s="15">
        <v>140</v>
      </c>
      <c r="O41" s="15">
        <v>156</v>
      </c>
      <c r="P41" s="739">
        <v>181</v>
      </c>
      <c r="Q41" s="16"/>
      <c r="R41" s="16"/>
      <c r="S41" s="16"/>
      <c r="T41" s="16"/>
      <c r="U41" s="16"/>
      <c r="V41" s="16"/>
      <c r="W41" s="17"/>
      <c r="X41" s="18">
        <f t="shared" si="7"/>
        <v>592</v>
      </c>
      <c r="Y41" s="19">
        <v>825</v>
      </c>
      <c r="Z41" s="20">
        <v>33</v>
      </c>
      <c r="AA41" s="20">
        <v>40</v>
      </c>
      <c r="AB41" s="20">
        <v>22</v>
      </c>
      <c r="AC41" s="20">
        <v>30</v>
      </c>
      <c r="AD41" s="20"/>
      <c r="AE41" s="20"/>
      <c r="AF41" s="20"/>
      <c r="AG41" s="20"/>
      <c r="AH41" s="20"/>
      <c r="AI41" s="20"/>
      <c r="AJ41" s="21"/>
      <c r="AK41" s="22">
        <f t="shared" si="8"/>
        <v>950</v>
      </c>
      <c r="AL41" s="19">
        <v>1382</v>
      </c>
      <c r="AM41" s="20">
        <v>29</v>
      </c>
      <c r="AN41" s="20">
        <v>18</v>
      </c>
      <c r="AO41" s="20">
        <v>11</v>
      </c>
      <c r="AP41" s="20">
        <v>4</v>
      </c>
      <c r="AQ41" s="20"/>
      <c r="AR41" s="20"/>
      <c r="AS41" s="20"/>
      <c r="AT41" s="20"/>
      <c r="AU41" s="20"/>
      <c r="AV41" s="20"/>
      <c r="AW41" s="21"/>
      <c r="AX41" s="22">
        <f t="shared" ref="AX41:AX49" si="49">SUM(AL41:AW41)</f>
        <v>1444</v>
      </c>
      <c r="AY41" s="22">
        <f t="shared" ref="AY41:AY61" si="50">AK41+AX41</f>
        <v>2394</v>
      </c>
      <c r="AZ41" s="205">
        <f t="shared" si="41"/>
        <v>950</v>
      </c>
      <c r="BA41" s="206">
        <f t="shared" si="42"/>
        <v>0</v>
      </c>
      <c r="BB41" s="207">
        <f t="shared" si="43"/>
        <v>1444</v>
      </c>
      <c r="BC41" s="384">
        <v>36</v>
      </c>
      <c r="BD41" s="385">
        <v>33</v>
      </c>
      <c r="BE41" s="385">
        <v>37</v>
      </c>
      <c r="BF41" s="385">
        <v>29</v>
      </c>
      <c r="BG41" s="385">
        <v>39</v>
      </c>
      <c r="BH41" s="385"/>
      <c r="BI41" s="385"/>
      <c r="BJ41" s="385"/>
      <c r="BK41" s="385"/>
      <c r="BL41" s="385"/>
      <c r="BM41" s="385"/>
      <c r="BN41" s="385"/>
      <c r="BO41" s="26">
        <f t="shared" si="11"/>
        <v>174</v>
      </c>
      <c r="BP41" s="23">
        <v>0</v>
      </c>
      <c r="BQ41" s="24">
        <v>1</v>
      </c>
      <c r="BR41" s="24">
        <v>2</v>
      </c>
      <c r="BS41" s="24">
        <v>2</v>
      </c>
      <c r="BT41" s="24">
        <v>0</v>
      </c>
      <c r="BU41" s="24"/>
      <c r="BV41" s="24"/>
      <c r="BW41" s="24"/>
      <c r="BX41" s="24"/>
      <c r="BY41" s="24"/>
      <c r="BZ41" s="24"/>
      <c r="CA41" s="25"/>
      <c r="CB41" s="26">
        <f>SUM(BP41:CA41)</f>
        <v>5</v>
      </c>
      <c r="CC41" s="27">
        <v>0</v>
      </c>
      <c r="CD41" s="28">
        <v>0</v>
      </c>
      <c r="CE41" s="28">
        <v>0</v>
      </c>
      <c r="CF41" s="28">
        <v>0</v>
      </c>
      <c r="CG41" s="28">
        <v>0</v>
      </c>
      <c r="CH41" s="28"/>
      <c r="CI41" s="28"/>
      <c r="CJ41" s="28"/>
      <c r="CK41" s="28"/>
      <c r="CL41" s="28"/>
      <c r="CM41" s="28"/>
      <c r="CN41" s="29"/>
      <c r="CO41" s="30">
        <f t="shared" ref="CO41:CO61" si="51">SUM(CC41:CN41)</f>
        <v>0</v>
      </c>
      <c r="CP41" s="27">
        <v>0</v>
      </c>
      <c r="CQ41" s="28">
        <v>1</v>
      </c>
      <c r="CR41" s="28">
        <v>0</v>
      </c>
      <c r="CS41" s="28">
        <v>1</v>
      </c>
      <c r="CT41" s="28">
        <v>0</v>
      </c>
      <c r="CU41" s="28"/>
      <c r="CV41" s="28"/>
      <c r="CW41" s="28"/>
      <c r="CX41" s="28"/>
      <c r="CY41" s="28"/>
      <c r="CZ41" s="28"/>
      <c r="DA41" s="29"/>
      <c r="DB41" s="30">
        <f>SUM(CP41:DA41)</f>
        <v>2</v>
      </c>
      <c r="DC41" s="532">
        <f t="shared" ref="DC41:DC61" si="52">AZ41-BO41-CO41</f>
        <v>776</v>
      </c>
      <c r="DD41" s="533">
        <f t="shared" si="4"/>
        <v>0</v>
      </c>
      <c r="DE41" s="534">
        <f t="shared" ref="DE41:DE61" si="53">BB41-CB41-DB41</f>
        <v>1437</v>
      </c>
      <c r="DF41" s="492">
        <f t="shared" ref="DF41:DF62" si="54">SUM(DC41:DE41)-DD41</f>
        <v>2213</v>
      </c>
      <c r="DG41" s="33">
        <f t="shared" si="17"/>
        <v>174</v>
      </c>
      <c r="DH41" s="461">
        <f t="shared" si="44"/>
        <v>0.06</v>
      </c>
      <c r="DI41" s="462">
        <f t="shared" si="45"/>
        <v>5.5E-2</v>
      </c>
      <c r="DJ41" s="462">
        <f t="shared" si="46"/>
        <v>6.1666666666666668E-2</v>
      </c>
      <c r="DK41" s="462">
        <f t="shared" si="47"/>
        <v>4.8333333333333332E-2</v>
      </c>
      <c r="DL41" s="462">
        <f t="shared" si="20"/>
        <v>6.5000000000000002E-2</v>
      </c>
      <c r="DM41" s="463"/>
      <c r="DN41" s="463"/>
      <c r="DO41" s="463"/>
      <c r="DP41" s="463"/>
      <c r="DQ41" s="463"/>
      <c r="DR41" s="464"/>
      <c r="DS41" s="465"/>
      <c r="DT41" s="525">
        <f t="shared" si="21"/>
        <v>0.29000000000000004</v>
      </c>
      <c r="DU41" s="22">
        <v>600</v>
      </c>
      <c r="DV41" s="22">
        <f t="shared" si="39"/>
        <v>50</v>
      </c>
      <c r="DW41" s="501">
        <f t="shared" ref="DW41:DW55" si="55">DU41*1.3</f>
        <v>780</v>
      </c>
      <c r="DX41" s="502">
        <f t="shared" ref="DX41:DX55" si="56">DU41*1.7</f>
        <v>1020</v>
      </c>
      <c r="DY41" s="34"/>
      <c r="DZ41" s="35"/>
      <c r="EA41" s="34"/>
      <c r="EB41" s="35"/>
      <c r="EC41" s="34"/>
      <c r="ED41" s="814"/>
      <c r="EE41" s="36"/>
      <c r="EF41" s="37"/>
      <c r="EG41" s="327"/>
      <c r="EH41" s="814"/>
      <c r="EI41" s="34"/>
      <c r="EJ41" s="35"/>
      <c r="EK41" s="34"/>
      <c r="EL41" s="35"/>
      <c r="EM41" s="34"/>
      <c r="EN41" s="35"/>
      <c r="EO41" s="34"/>
      <c r="EP41" s="35"/>
      <c r="EQ41" s="34"/>
      <c r="ER41" s="35"/>
      <c r="ES41" s="34"/>
      <c r="ET41" s="35"/>
      <c r="EU41" s="34"/>
      <c r="EV41" s="38"/>
      <c r="EW41" s="811"/>
    </row>
    <row r="42" spans="1:153" ht="120" customHeight="1" x14ac:dyDescent="0.25">
      <c r="A42" s="337">
        <v>37</v>
      </c>
      <c r="B42" s="782" t="s">
        <v>86</v>
      </c>
      <c r="C42" s="792" t="s">
        <v>192</v>
      </c>
      <c r="D42" s="377">
        <v>0</v>
      </c>
      <c r="E42" s="751">
        <v>0</v>
      </c>
      <c r="F42" s="10">
        <v>0</v>
      </c>
      <c r="G42" s="11">
        <v>0</v>
      </c>
      <c r="H42" s="11">
        <v>0</v>
      </c>
      <c r="I42" s="67">
        <v>0</v>
      </c>
      <c r="J42" s="68">
        <v>0</v>
      </c>
      <c r="K42" s="14">
        <f t="shared" si="48"/>
        <v>0</v>
      </c>
      <c r="L42" s="15">
        <v>458</v>
      </c>
      <c r="M42" s="15">
        <v>35</v>
      </c>
      <c r="N42" s="15">
        <v>552</v>
      </c>
      <c r="O42" s="15">
        <v>701</v>
      </c>
      <c r="P42" s="739">
        <v>774</v>
      </c>
      <c r="Q42" s="16"/>
      <c r="R42" s="16"/>
      <c r="S42" s="16"/>
      <c r="T42" s="16"/>
      <c r="U42" s="16"/>
      <c r="V42" s="16"/>
      <c r="W42" s="17"/>
      <c r="X42" s="18">
        <f t="shared" si="7"/>
        <v>2520</v>
      </c>
      <c r="Y42" s="19">
        <v>876</v>
      </c>
      <c r="Z42" s="20">
        <v>41</v>
      </c>
      <c r="AA42" s="20">
        <v>82</v>
      </c>
      <c r="AB42" s="20">
        <v>164</v>
      </c>
      <c r="AC42" s="20">
        <v>103</v>
      </c>
      <c r="AD42" s="20"/>
      <c r="AE42" s="20"/>
      <c r="AF42" s="20"/>
      <c r="AG42" s="20"/>
      <c r="AH42" s="20"/>
      <c r="AI42" s="20"/>
      <c r="AJ42" s="21"/>
      <c r="AK42" s="22">
        <f t="shared" si="8"/>
        <v>1266</v>
      </c>
      <c r="AL42" s="19">
        <v>824</v>
      </c>
      <c r="AM42" s="20">
        <v>1</v>
      </c>
      <c r="AN42" s="20">
        <v>7</v>
      </c>
      <c r="AO42" s="20">
        <v>9</v>
      </c>
      <c r="AP42" s="20">
        <v>24</v>
      </c>
      <c r="AQ42" s="20"/>
      <c r="AR42" s="20"/>
      <c r="AS42" s="20"/>
      <c r="AT42" s="20"/>
      <c r="AU42" s="20"/>
      <c r="AV42" s="20"/>
      <c r="AW42" s="21"/>
      <c r="AX42" s="22">
        <f t="shared" si="49"/>
        <v>865</v>
      </c>
      <c r="AY42" s="22">
        <f t="shared" si="50"/>
        <v>2131</v>
      </c>
      <c r="AZ42" s="205">
        <f t="shared" si="41"/>
        <v>1266</v>
      </c>
      <c r="BA42" s="206">
        <f t="shared" si="42"/>
        <v>0</v>
      </c>
      <c r="BB42" s="207">
        <f t="shared" si="43"/>
        <v>865</v>
      </c>
      <c r="BC42" s="384">
        <v>69</v>
      </c>
      <c r="BD42" s="385">
        <v>56</v>
      </c>
      <c r="BE42" s="385">
        <v>92</v>
      </c>
      <c r="BF42" s="385">
        <v>81</v>
      </c>
      <c r="BG42" s="385">
        <v>59</v>
      </c>
      <c r="BH42" s="385"/>
      <c r="BI42" s="385"/>
      <c r="BJ42" s="385"/>
      <c r="BK42" s="385"/>
      <c r="BL42" s="385"/>
      <c r="BM42" s="385"/>
      <c r="BN42" s="385"/>
      <c r="BO42" s="26">
        <f t="shared" si="11"/>
        <v>357</v>
      </c>
      <c r="BP42" s="23">
        <v>0</v>
      </c>
      <c r="BQ42" s="24">
        <v>0</v>
      </c>
      <c r="BR42" s="24">
        <v>1</v>
      </c>
      <c r="BS42" s="24">
        <v>1</v>
      </c>
      <c r="BT42" s="24">
        <v>0</v>
      </c>
      <c r="BU42" s="24"/>
      <c r="BV42" s="24"/>
      <c r="BW42" s="24"/>
      <c r="BX42" s="24"/>
      <c r="BY42" s="24"/>
      <c r="BZ42" s="24"/>
      <c r="CA42" s="25"/>
      <c r="CB42" s="26">
        <f>SUM(BP42:CA42)</f>
        <v>2</v>
      </c>
      <c r="CC42" s="27">
        <v>0</v>
      </c>
      <c r="CD42" s="28">
        <v>0</v>
      </c>
      <c r="CE42" s="28">
        <v>0</v>
      </c>
      <c r="CF42" s="28">
        <v>0</v>
      </c>
      <c r="CG42" s="28">
        <v>3</v>
      </c>
      <c r="CH42" s="28"/>
      <c r="CI42" s="28"/>
      <c r="CJ42" s="28"/>
      <c r="CK42" s="28"/>
      <c r="CL42" s="28"/>
      <c r="CM42" s="28"/>
      <c r="CN42" s="29"/>
      <c r="CO42" s="30">
        <f t="shared" si="51"/>
        <v>3</v>
      </c>
      <c r="CP42" s="27">
        <v>0</v>
      </c>
      <c r="CQ42" s="28">
        <v>0</v>
      </c>
      <c r="CR42" s="28">
        <v>1</v>
      </c>
      <c r="CS42" s="28">
        <v>0</v>
      </c>
      <c r="CT42" s="28">
        <v>175</v>
      </c>
      <c r="CU42" s="28"/>
      <c r="CV42" s="28"/>
      <c r="CW42" s="28"/>
      <c r="CX42" s="28"/>
      <c r="CY42" s="28"/>
      <c r="CZ42" s="28"/>
      <c r="DA42" s="29"/>
      <c r="DB42" s="30">
        <f>SUM(CP42:DA42)</f>
        <v>176</v>
      </c>
      <c r="DC42" s="532">
        <f t="shared" si="52"/>
        <v>906</v>
      </c>
      <c r="DD42" s="533">
        <f t="shared" si="4"/>
        <v>0</v>
      </c>
      <c r="DE42" s="534">
        <f t="shared" si="53"/>
        <v>687</v>
      </c>
      <c r="DF42" s="492">
        <f t="shared" si="54"/>
        <v>1593</v>
      </c>
      <c r="DG42" s="33">
        <f t="shared" si="17"/>
        <v>357</v>
      </c>
      <c r="DH42" s="461">
        <f t="shared" si="44"/>
        <v>6.2727272727272729E-2</v>
      </c>
      <c r="DI42" s="462">
        <f t="shared" si="45"/>
        <v>5.0909090909090911E-2</v>
      </c>
      <c r="DJ42" s="462">
        <f t="shared" si="46"/>
        <v>8.3636363636363634E-2</v>
      </c>
      <c r="DK42" s="462">
        <f t="shared" si="47"/>
        <v>7.3636363636363639E-2</v>
      </c>
      <c r="DL42" s="462">
        <f t="shared" si="20"/>
        <v>5.3636363636363635E-2</v>
      </c>
      <c r="DM42" s="463"/>
      <c r="DN42" s="463"/>
      <c r="DO42" s="463"/>
      <c r="DP42" s="463"/>
      <c r="DQ42" s="463"/>
      <c r="DR42" s="464"/>
      <c r="DS42" s="465"/>
      <c r="DT42" s="525">
        <f t="shared" si="21"/>
        <v>0.32454545454545453</v>
      </c>
      <c r="DU42" s="22">
        <v>1100</v>
      </c>
      <c r="DV42" s="22">
        <f t="shared" si="39"/>
        <v>91.666666666666671</v>
      </c>
      <c r="DW42" s="501">
        <f t="shared" si="55"/>
        <v>1430</v>
      </c>
      <c r="DX42" s="502">
        <f t="shared" si="56"/>
        <v>1870</v>
      </c>
      <c r="DY42" s="34"/>
      <c r="DZ42" s="35"/>
      <c r="EA42" s="34"/>
      <c r="EB42" s="35"/>
      <c r="EC42" s="34"/>
      <c r="ED42" s="814"/>
      <c r="EE42" s="36"/>
      <c r="EF42" s="37"/>
      <c r="EG42" s="327"/>
      <c r="EH42" s="814"/>
      <c r="EI42" s="34"/>
      <c r="EJ42" s="35"/>
      <c r="EK42" s="34"/>
      <c r="EL42" s="35"/>
      <c r="EM42" s="34"/>
      <c r="EN42" s="35"/>
      <c r="EO42" s="34"/>
      <c r="EP42" s="35"/>
      <c r="EQ42" s="34"/>
      <c r="ER42" s="35"/>
      <c r="ES42" s="34"/>
      <c r="ET42" s="35"/>
      <c r="EU42" s="34"/>
      <c r="EV42" s="38"/>
      <c r="EW42" s="811"/>
    </row>
    <row r="43" spans="1:153" ht="120" customHeight="1" x14ac:dyDescent="0.25">
      <c r="A43" s="337">
        <v>38</v>
      </c>
      <c r="B43" s="782" t="s">
        <v>87</v>
      </c>
      <c r="C43" s="792" t="s">
        <v>193</v>
      </c>
      <c r="D43" s="377">
        <v>0</v>
      </c>
      <c r="E43" s="751">
        <v>0</v>
      </c>
      <c r="F43" s="10">
        <v>0</v>
      </c>
      <c r="G43" s="11">
        <v>0</v>
      </c>
      <c r="H43" s="11">
        <v>0</v>
      </c>
      <c r="I43" s="67">
        <v>0</v>
      </c>
      <c r="J43" s="68">
        <v>0</v>
      </c>
      <c r="K43" s="14">
        <f t="shared" si="48"/>
        <v>0</v>
      </c>
      <c r="L43" s="15">
        <v>195</v>
      </c>
      <c r="M43" s="15">
        <v>20</v>
      </c>
      <c r="N43" s="15">
        <v>266</v>
      </c>
      <c r="O43" s="15">
        <v>316</v>
      </c>
      <c r="P43" s="739">
        <v>355</v>
      </c>
      <c r="Q43" s="16"/>
      <c r="R43" s="16"/>
      <c r="S43" s="16"/>
      <c r="T43" s="16"/>
      <c r="U43" s="16"/>
      <c r="V43" s="16"/>
      <c r="W43" s="17"/>
      <c r="X43" s="18">
        <f t="shared" si="7"/>
        <v>1152</v>
      </c>
      <c r="Y43" s="19">
        <v>677</v>
      </c>
      <c r="Z43" s="20">
        <v>36</v>
      </c>
      <c r="AA43" s="20">
        <v>72</v>
      </c>
      <c r="AB43" s="20">
        <v>53</v>
      </c>
      <c r="AC43" s="20">
        <v>73</v>
      </c>
      <c r="AD43" s="20"/>
      <c r="AE43" s="20"/>
      <c r="AF43" s="20"/>
      <c r="AG43" s="20"/>
      <c r="AH43" s="20"/>
      <c r="AI43" s="20"/>
      <c r="AJ43" s="21"/>
      <c r="AK43" s="22">
        <f t="shared" si="8"/>
        <v>911</v>
      </c>
      <c r="AL43" s="19">
        <v>532</v>
      </c>
      <c r="AM43" s="20">
        <v>1</v>
      </c>
      <c r="AN43" s="20">
        <v>8</v>
      </c>
      <c r="AO43" s="20">
        <v>3</v>
      </c>
      <c r="AP43" s="20">
        <v>31</v>
      </c>
      <c r="AQ43" s="20"/>
      <c r="AR43" s="20"/>
      <c r="AS43" s="20"/>
      <c r="AT43" s="20"/>
      <c r="AU43" s="20"/>
      <c r="AV43" s="20"/>
      <c r="AW43" s="21"/>
      <c r="AX43" s="22">
        <f t="shared" si="49"/>
        <v>575</v>
      </c>
      <c r="AY43" s="22">
        <f t="shared" si="50"/>
        <v>1486</v>
      </c>
      <c r="AZ43" s="205">
        <f t="shared" si="41"/>
        <v>911</v>
      </c>
      <c r="BA43" s="206">
        <f t="shared" si="42"/>
        <v>0</v>
      </c>
      <c r="BB43" s="207">
        <f t="shared" si="43"/>
        <v>575</v>
      </c>
      <c r="BC43" s="384">
        <v>41</v>
      </c>
      <c r="BD43" s="385">
        <v>35</v>
      </c>
      <c r="BE43" s="385">
        <v>51</v>
      </c>
      <c r="BF43" s="385">
        <v>48</v>
      </c>
      <c r="BG43" s="385">
        <v>47</v>
      </c>
      <c r="BH43" s="385"/>
      <c r="BI43" s="385"/>
      <c r="BJ43" s="385"/>
      <c r="BK43" s="385"/>
      <c r="BL43" s="385"/>
      <c r="BM43" s="385"/>
      <c r="BN43" s="385"/>
      <c r="BO43" s="26">
        <f t="shared" si="11"/>
        <v>222</v>
      </c>
      <c r="BP43" s="23">
        <v>0</v>
      </c>
      <c r="BQ43" s="24">
        <v>1</v>
      </c>
      <c r="BR43" s="24">
        <v>0</v>
      </c>
      <c r="BS43" s="24">
        <v>0</v>
      </c>
      <c r="BT43" s="24">
        <v>0</v>
      </c>
      <c r="BU43" s="24"/>
      <c r="BV43" s="24"/>
      <c r="BW43" s="24"/>
      <c r="BX43" s="24"/>
      <c r="BY43" s="24"/>
      <c r="BZ43" s="24"/>
      <c r="CA43" s="25"/>
      <c r="CB43" s="26">
        <f>SUM(BP43:CA43)</f>
        <v>1</v>
      </c>
      <c r="CC43" s="27">
        <v>0</v>
      </c>
      <c r="CD43" s="28">
        <v>0</v>
      </c>
      <c r="CE43" s="28">
        <v>0</v>
      </c>
      <c r="CF43" s="28">
        <v>0</v>
      </c>
      <c r="CG43" s="28">
        <v>0</v>
      </c>
      <c r="CH43" s="28"/>
      <c r="CI43" s="28"/>
      <c r="CJ43" s="28"/>
      <c r="CK43" s="28"/>
      <c r="CL43" s="28"/>
      <c r="CM43" s="28"/>
      <c r="CN43" s="29"/>
      <c r="CO43" s="30">
        <f t="shared" si="51"/>
        <v>0</v>
      </c>
      <c r="CP43" s="27">
        <v>0</v>
      </c>
      <c r="CQ43" s="28">
        <v>0</v>
      </c>
      <c r="CR43" s="28">
        <v>0</v>
      </c>
      <c r="CS43" s="28">
        <v>0</v>
      </c>
      <c r="CT43" s="28">
        <v>0</v>
      </c>
      <c r="CU43" s="28"/>
      <c r="CV43" s="28"/>
      <c r="CW43" s="28"/>
      <c r="CX43" s="28"/>
      <c r="CY43" s="28"/>
      <c r="CZ43" s="28"/>
      <c r="DA43" s="29"/>
      <c r="DB43" s="30">
        <f>SUM(CP43:DA43)</f>
        <v>0</v>
      </c>
      <c r="DC43" s="532">
        <f t="shared" si="52"/>
        <v>689</v>
      </c>
      <c r="DD43" s="533">
        <f t="shared" si="4"/>
        <v>0</v>
      </c>
      <c r="DE43" s="534">
        <f t="shared" si="53"/>
        <v>574</v>
      </c>
      <c r="DF43" s="492">
        <f t="shared" si="54"/>
        <v>1263</v>
      </c>
      <c r="DG43" s="33">
        <f t="shared" si="17"/>
        <v>222</v>
      </c>
      <c r="DH43" s="461">
        <f t="shared" si="44"/>
        <v>3.727272727272727E-2</v>
      </c>
      <c r="DI43" s="462">
        <f t="shared" si="45"/>
        <v>3.1818181818181815E-2</v>
      </c>
      <c r="DJ43" s="462">
        <f t="shared" si="46"/>
        <v>4.6363636363636364E-2</v>
      </c>
      <c r="DK43" s="462">
        <f t="shared" si="47"/>
        <v>4.363636363636364E-2</v>
      </c>
      <c r="DL43" s="462">
        <f t="shared" si="20"/>
        <v>4.2727272727272725E-2</v>
      </c>
      <c r="DM43" s="463"/>
      <c r="DN43" s="463"/>
      <c r="DO43" s="463"/>
      <c r="DP43" s="463"/>
      <c r="DQ43" s="463"/>
      <c r="DR43" s="464"/>
      <c r="DS43" s="465"/>
      <c r="DT43" s="525">
        <f t="shared" si="21"/>
        <v>0.20181818181818181</v>
      </c>
      <c r="DU43" s="22">
        <v>1100</v>
      </c>
      <c r="DV43" s="22">
        <f t="shared" si="39"/>
        <v>91.666666666666671</v>
      </c>
      <c r="DW43" s="501">
        <f t="shared" si="55"/>
        <v>1430</v>
      </c>
      <c r="DX43" s="502">
        <f t="shared" si="56"/>
        <v>1870</v>
      </c>
      <c r="DY43" s="34"/>
      <c r="DZ43" s="35"/>
      <c r="EA43" s="34"/>
      <c r="EB43" s="35"/>
      <c r="EC43" s="34"/>
      <c r="ED43" s="814"/>
      <c r="EE43" s="36"/>
      <c r="EF43" s="37"/>
      <c r="EG43" s="327"/>
      <c r="EH43" s="814"/>
      <c r="EI43" s="34"/>
      <c r="EJ43" s="35"/>
      <c r="EK43" s="34"/>
      <c r="EL43" s="35"/>
      <c r="EM43" s="34"/>
      <c r="EN43" s="35"/>
      <c r="EO43" s="34"/>
      <c r="EP43" s="35"/>
      <c r="EQ43" s="34"/>
      <c r="ER43" s="35"/>
      <c r="ES43" s="34"/>
      <c r="ET43" s="35"/>
      <c r="EU43" s="34"/>
      <c r="EV43" s="38"/>
      <c r="EW43" s="811"/>
    </row>
    <row r="44" spans="1:153" ht="120" customHeight="1" x14ac:dyDescent="0.25">
      <c r="A44" s="337">
        <v>39</v>
      </c>
      <c r="B44" s="782" t="s">
        <v>88</v>
      </c>
      <c r="C44" s="792" t="s">
        <v>194</v>
      </c>
      <c r="D44" s="377">
        <v>0</v>
      </c>
      <c r="E44" s="751">
        <v>0</v>
      </c>
      <c r="F44" s="10">
        <v>0</v>
      </c>
      <c r="G44" s="11">
        <v>0</v>
      </c>
      <c r="H44" s="11">
        <v>0</v>
      </c>
      <c r="I44" s="67">
        <v>0</v>
      </c>
      <c r="J44" s="68">
        <v>0</v>
      </c>
      <c r="K44" s="14">
        <f t="shared" si="48"/>
        <v>0</v>
      </c>
      <c r="L44" s="15">
        <v>134</v>
      </c>
      <c r="M44" s="15">
        <v>5</v>
      </c>
      <c r="N44" s="15">
        <v>175</v>
      </c>
      <c r="O44" s="15">
        <v>188</v>
      </c>
      <c r="P44" s="739">
        <v>219</v>
      </c>
      <c r="Q44" s="16"/>
      <c r="R44" s="16"/>
      <c r="S44" s="16"/>
      <c r="T44" s="16"/>
      <c r="U44" s="16"/>
      <c r="V44" s="16"/>
      <c r="W44" s="17"/>
      <c r="X44" s="18">
        <f t="shared" si="7"/>
        <v>721</v>
      </c>
      <c r="Y44" s="19">
        <v>281</v>
      </c>
      <c r="Z44" s="20">
        <v>22</v>
      </c>
      <c r="AA44" s="20">
        <v>32</v>
      </c>
      <c r="AB44" s="20">
        <v>28</v>
      </c>
      <c r="AC44" s="20">
        <v>26</v>
      </c>
      <c r="AD44" s="20"/>
      <c r="AE44" s="20"/>
      <c r="AF44" s="20"/>
      <c r="AG44" s="20"/>
      <c r="AH44" s="20"/>
      <c r="AI44" s="20"/>
      <c r="AJ44" s="21"/>
      <c r="AK44" s="22">
        <f t="shared" si="8"/>
        <v>389</v>
      </c>
      <c r="AL44" s="19">
        <v>184</v>
      </c>
      <c r="AM44" s="20">
        <v>2</v>
      </c>
      <c r="AN44" s="20">
        <v>2</v>
      </c>
      <c r="AO44" s="20">
        <v>3</v>
      </c>
      <c r="AP44" s="20">
        <v>1</v>
      </c>
      <c r="AQ44" s="20"/>
      <c r="AR44" s="20"/>
      <c r="AS44" s="20"/>
      <c r="AT44" s="20"/>
      <c r="AU44" s="20"/>
      <c r="AV44" s="20"/>
      <c r="AW44" s="21"/>
      <c r="AX44" s="22">
        <f t="shared" si="49"/>
        <v>192</v>
      </c>
      <c r="AY44" s="22">
        <f t="shared" si="50"/>
        <v>581</v>
      </c>
      <c r="AZ44" s="205">
        <f t="shared" si="41"/>
        <v>389</v>
      </c>
      <c r="BA44" s="206">
        <f t="shared" si="42"/>
        <v>0</v>
      </c>
      <c r="BB44" s="207">
        <f t="shared" si="43"/>
        <v>192</v>
      </c>
      <c r="BC44" s="384">
        <v>25</v>
      </c>
      <c r="BD44" s="385">
        <v>22</v>
      </c>
      <c r="BE44" s="385">
        <v>23</v>
      </c>
      <c r="BF44" s="385">
        <v>14</v>
      </c>
      <c r="BG44" s="385">
        <v>17</v>
      </c>
      <c r="BH44" s="385"/>
      <c r="BI44" s="385"/>
      <c r="BJ44" s="385"/>
      <c r="BK44" s="385"/>
      <c r="BL44" s="385"/>
      <c r="BM44" s="385"/>
      <c r="BN44" s="385"/>
      <c r="BO44" s="26">
        <f t="shared" si="11"/>
        <v>101</v>
      </c>
      <c r="BP44" s="23">
        <v>1</v>
      </c>
      <c r="BQ44" s="24">
        <v>1</v>
      </c>
      <c r="BR44" s="24">
        <v>0</v>
      </c>
      <c r="BS44" s="24">
        <v>0</v>
      </c>
      <c r="BT44" s="24">
        <v>0</v>
      </c>
      <c r="BU44" s="24"/>
      <c r="BV44" s="24"/>
      <c r="BW44" s="24"/>
      <c r="BX44" s="24"/>
      <c r="BY44" s="24"/>
      <c r="BZ44" s="24"/>
      <c r="CA44" s="25"/>
      <c r="CB44" s="26">
        <f>SUM(BP44:CA44)</f>
        <v>2</v>
      </c>
      <c r="CC44" s="27">
        <v>0</v>
      </c>
      <c r="CD44" s="28">
        <v>0</v>
      </c>
      <c r="CE44" s="28">
        <v>0</v>
      </c>
      <c r="CF44" s="28">
        <v>0</v>
      </c>
      <c r="CG44" s="28">
        <v>2</v>
      </c>
      <c r="CH44" s="28"/>
      <c r="CI44" s="28"/>
      <c r="CJ44" s="28"/>
      <c r="CK44" s="28"/>
      <c r="CL44" s="28"/>
      <c r="CM44" s="28"/>
      <c r="CN44" s="29"/>
      <c r="CO44" s="30">
        <f t="shared" si="51"/>
        <v>2</v>
      </c>
      <c r="CP44" s="27">
        <v>0</v>
      </c>
      <c r="CQ44" s="28">
        <v>0</v>
      </c>
      <c r="CR44" s="28">
        <v>0</v>
      </c>
      <c r="CS44" s="28">
        <v>0</v>
      </c>
      <c r="CT44" s="28">
        <v>0</v>
      </c>
      <c r="CU44" s="28"/>
      <c r="CV44" s="28"/>
      <c r="CW44" s="28"/>
      <c r="CX44" s="28"/>
      <c r="CY44" s="28"/>
      <c r="CZ44" s="28"/>
      <c r="DA44" s="29"/>
      <c r="DB44" s="30">
        <f>SUM(CP44:DA44)</f>
        <v>0</v>
      </c>
      <c r="DC44" s="532">
        <f t="shared" si="52"/>
        <v>286</v>
      </c>
      <c r="DD44" s="533">
        <f t="shared" si="4"/>
        <v>0</v>
      </c>
      <c r="DE44" s="534">
        <f t="shared" si="53"/>
        <v>190</v>
      </c>
      <c r="DF44" s="492">
        <f t="shared" si="54"/>
        <v>476</v>
      </c>
      <c r="DG44" s="33">
        <f t="shared" si="17"/>
        <v>101</v>
      </c>
      <c r="DH44" s="461">
        <f t="shared" si="44"/>
        <v>2.2727272727272728E-2</v>
      </c>
      <c r="DI44" s="462">
        <f t="shared" si="45"/>
        <v>0.02</v>
      </c>
      <c r="DJ44" s="462">
        <f t="shared" si="46"/>
        <v>2.0909090909090908E-2</v>
      </c>
      <c r="DK44" s="462">
        <f t="shared" si="47"/>
        <v>1.2727272727272728E-2</v>
      </c>
      <c r="DL44" s="462">
        <f t="shared" si="20"/>
        <v>1.5454545454545455E-2</v>
      </c>
      <c r="DM44" s="463"/>
      <c r="DN44" s="463"/>
      <c r="DO44" s="463"/>
      <c r="DP44" s="463"/>
      <c r="DQ44" s="463"/>
      <c r="DR44" s="464"/>
      <c r="DS44" s="465"/>
      <c r="DT44" s="525">
        <f t="shared" si="21"/>
        <v>9.1818181818181813E-2</v>
      </c>
      <c r="DU44" s="22">
        <v>1100</v>
      </c>
      <c r="DV44" s="22">
        <f t="shared" si="39"/>
        <v>91.666666666666671</v>
      </c>
      <c r="DW44" s="501">
        <f t="shared" si="55"/>
        <v>1430</v>
      </c>
      <c r="DX44" s="502">
        <f t="shared" si="56"/>
        <v>1870</v>
      </c>
      <c r="DY44" s="34"/>
      <c r="DZ44" s="35"/>
      <c r="EA44" s="34"/>
      <c r="EB44" s="35"/>
      <c r="EC44" s="34"/>
      <c r="ED44" s="814"/>
      <c r="EE44" s="36"/>
      <c r="EF44" s="37"/>
      <c r="EG44" s="327"/>
      <c r="EH44" s="814"/>
      <c r="EI44" s="34"/>
      <c r="EJ44" s="35"/>
      <c r="EK44" s="34"/>
      <c r="EL44" s="35"/>
      <c r="EM44" s="34"/>
      <c r="EN44" s="35"/>
      <c r="EO44" s="34"/>
      <c r="EP44" s="35"/>
      <c r="EQ44" s="34"/>
      <c r="ER44" s="35"/>
      <c r="ES44" s="34"/>
      <c r="ET44" s="35"/>
      <c r="EU44" s="34"/>
      <c r="EV44" s="38"/>
      <c r="EW44" s="811"/>
    </row>
    <row r="45" spans="1:153" ht="120" customHeight="1" thickBot="1" x14ac:dyDescent="0.3">
      <c r="A45" s="663">
        <v>40</v>
      </c>
      <c r="B45" s="788" t="s">
        <v>89</v>
      </c>
      <c r="C45" s="798" t="s">
        <v>195</v>
      </c>
      <c r="D45" s="386">
        <v>2200</v>
      </c>
      <c r="E45" s="757">
        <v>28</v>
      </c>
      <c r="F45" s="387">
        <v>310</v>
      </c>
      <c r="G45" s="388">
        <v>1044</v>
      </c>
      <c r="H45" s="388">
        <v>917</v>
      </c>
      <c r="I45" s="389">
        <v>84</v>
      </c>
      <c r="J45" s="390">
        <v>0</v>
      </c>
      <c r="K45" s="391">
        <f t="shared" si="48"/>
        <v>2355</v>
      </c>
      <c r="L45" s="392">
        <v>62</v>
      </c>
      <c r="M45" s="392">
        <v>44</v>
      </c>
      <c r="N45" s="392">
        <v>145</v>
      </c>
      <c r="O45" s="392">
        <v>242</v>
      </c>
      <c r="P45" s="746">
        <v>300</v>
      </c>
      <c r="Q45" s="393"/>
      <c r="R45" s="393"/>
      <c r="S45" s="393"/>
      <c r="T45" s="393"/>
      <c r="U45" s="393"/>
      <c r="V45" s="393"/>
      <c r="W45" s="394"/>
      <c r="X45" s="395">
        <f t="shared" si="7"/>
        <v>793</v>
      </c>
      <c r="Y45" s="396">
        <v>58</v>
      </c>
      <c r="Z45" s="397">
        <v>61</v>
      </c>
      <c r="AA45" s="397">
        <v>63</v>
      </c>
      <c r="AB45" s="397">
        <v>97</v>
      </c>
      <c r="AC45" s="397">
        <v>59</v>
      </c>
      <c r="AD45" s="397"/>
      <c r="AE45" s="397"/>
      <c r="AF45" s="397"/>
      <c r="AG45" s="397"/>
      <c r="AH45" s="397"/>
      <c r="AI45" s="397"/>
      <c r="AJ45" s="398"/>
      <c r="AK45" s="399">
        <f t="shared" si="8"/>
        <v>338</v>
      </c>
      <c r="AL45" s="396">
        <v>13</v>
      </c>
      <c r="AM45" s="397">
        <v>3</v>
      </c>
      <c r="AN45" s="397">
        <v>16</v>
      </c>
      <c r="AO45" s="397">
        <v>88</v>
      </c>
      <c r="AP45" s="397">
        <v>3</v>
      </c>
      <c r="AQ45" s="397"/>
      <c r="AR45" s="397"/>
      <c r="AS45" s="397"/>
      <c r="AT45" s="397"/>
      <c r="AU45" s="397"/>
      <c r="AV45" s="397"/>
      <c r="AW45" s="398"/>
      <c r="AX45" s="399">
        <f t="shared" si="49"/>
        <v>123</v>
      </c>
      <c r="AY45" s="399">
        <f t="shared" si="50"/>
        <v>461</v>
      </c>
      <c r="AZ45" s="400">
        <f t="shared" si="41"/>
        <v>648</v>
      </c>
      <c r="BA45" s="401">
        <f t="shared" si="42"/>
        <v>0</v>
      </c>
      <c r="BB45" s="402">
        <f t="shared" si="43"/>
        <v>1167</v>
      </c>
      <c r="BC45" s="403">
        <v>53</v>
      </c>
      <c r="BD45" s="404">
        <v>65</v>
      </c>
      <c r="BE45" s="404">
        <v>61</v>
      </c>
      <c r="BF45" s="404">
        <v>59</v>
      </c>
      <c r="BG45" s="404">
        <v>59</v>
      </c>
      <c r="BH45" s="404"/>
      <c r="BI45" s="404"/>
      <c r="BJ45" s="404"/>
      <c r="BK45" s="404"/>
      <c r="BL45" s="404"/>
      <c r="BM45" s="404"/>
      <c r="BN45" s="404"/>
      <c r="BO45" s="405">
        <f t="shared" si="11"/>
        <v>297</v>
      </c>
      <c r="BP45" s="406">
        <v>2</v>
      </c>
      <c r="BQ45" s="407">
        <v>0</v>
      </c>
      <c r="BR45" s="407">
        <v>0</v>
      </c>
      <c r="BS45" s="407">
        <v>0</v>
      </c>
      <c r="BT45" s="407">
        <v>0</v>
      </c>
      <c r="BU45" s="407"/>
      <c r="BV45" s="407"/>
      <c r="BW45" s="407"/>
      <c r="BX45" s="407"/>
      <c r="BY45" s="407"/>
      <c r="BZ45" s="407"/>
      <c r="CA45" s="408"/>
      <c r="CB45" s="405">
        <f>SUM(BP45:CA45)</f>
        <v>2</v>
      </c>
      <c r="CC45" s="409">
        <v>0</v>
      </c>
      <c r="CD45" s="410">
        <v>0</v>
      </c>
      <c r="CE45" s="410">
        <v>0</v>
      </c>
      <c r="CF45" s="410">
        <v>0</v>
      </c>
      <c r="CG45" s="410">
        <v>0</v>
      </c>
      <c r="CH45" s="410"/>
      <c r="CI45" s="410"/>
      <c r="CJ45" s="410"/>
      <c r="CK45" s="410"/>
      <c r="CL45" s="410"/>
      <c r="CM45" s="410"/>
      <c r="CN45" s="411"/>
      <c r="CO45" s="412">
        <f t="shared" si="51"/>
        <v>0</v>
      </c>
      <c r="CP45" s="409">
        <v>0</v>
      </c>
      <c r="CQ45" s="410">
        <v>0</v>
      </c>
      <c r="CR45" s="410">
        <v>0</v>
      </c>
      <c r="CS45" s="410">
        <v>0</v>
      </c>
      <c r="CT45" s="410">
        <v>0</v>
      </c>
      <c r="CU45" s="410"/>
      <c r="CV45" s="410"/>
      <c r="CW45" s="410"/>
      <c r="CX45" s="410"/>
      <c r="CY45" s="410"/>
      <c r="CZ45" s="410"/>
      <c r="DA45" s="411"/>
      <c r="DB45" s="412">
        <f>SUM(CP45:DA45)</f>
        <v>0</v>
      </c>
      <c r="DC45" s="664">
        <f t="shared" si="52"/>
        <v>351</v>
      </c>
      <c r="DD45" s="665">
        <f t="shared" si="4"/>
        <v>0</v>
      </c>
      <c r="DE45" s="666">
        <f t="shared" si="53"/>
        <v>1165</v>
      </c>
      <c r="DF45" s="495">
        <f t="shared" si="54"/>
        <v>1516</v>
      </c>
      <c r="DG45" s="413">
        <f t="shared" si="17"/>
        <v>297</v>
      </c>
      <c r="DH45" s="476">
        <f t="shared" si="44"/>
        <v>4.818181818181818E-2</v>
      </c>
      <c r="DI45" s="477">
        <f t="shared" si="45"/>
        <v>5.909090909090909E-2</v>
      </c>
      <c r="DJ45" s="477">
        <f t="shared" si="46"/>
        <v>5.5454545454545458E-2</v>
      </c>
      <c r="DK45" s="477">
        <f t="shared" si="47"/>
        <v>5.3636363636363635E-2</v>
      </c>
      <c r="DL45" s="477">
        <f t="shared" si="20"/>
        <v>5.3636363636363635E-2</v>
      </c>
      <c r="DM45" s="478"/>
      <c r="DN45" s="478"/>
      <c r="DO45" s="478"/>
      <c r="DP45" s="478"/>
      <c r="DQ45" s="478"/>
      <c r="DR45" s="479"/>
      <c r="DS45" s="480"/>
      <c r="DT45" s="667">
        <f t="shared" si="21"/>
        <v>0.27</v>
      </c>
      <c r="DU45" s="399">
        <v>1100</v>
      </c>
      <c r="DV45" s="399">
        <f>DU45/12</f>
        <v>91.666666666666671</v>
      </c>
      <c r="DW45" s="507">
        <f t="shared" si="55"/>
        <v>1430</v>
      </c>
      <c r="DX45" s="508">
        <f t="shared" si="56"/>
        <v>1870</v>
      </c>
      <c r="DY45" s="414"/>
      <c r="DZ45" s="415"/>
      <c r="EA45" s="414"/>
      <c r="EB45" s="415"/>
      <c r="EC45" s="414"/>
      <c r="ED45" s="821"/>
      <c r="EE45" s="827"/>
      <c r="EF45" s="668"/>
      <c r="EG45" s="416"/>
      <c r="EH45" s="821"/>
      <c r="EI45" s="242"/>
      <c r="EJ45" s="243"/>
      <c r="EK45" s="242"/>
      <c r="EL45" s="243"/>
      <c r="EM45" s="242"/>
      <c r="EN45" s="243"/>
      <c r="EO45" s="242"/>
      <c r="EP45" s="243"/>
      <c r="EQ45" s="242"/>
      <c r="ER45" s="243"/>
      <c r="ES45" s="242"/>
      <c r="ET45" s="243"/>
      <c r="EU45" s="242"/>
      <c r="EV45" s="330"/>
      <c r="EW45" s="811"/>
    </row>
    <row r="46" spans="1:153" s="65" customFormat="1" ht="120" customHeight="1" thickTop="1" x14ac:dyDescent="0.25">
      <c r="A46" s="616">
        <v>41</v>
      </c>
      <c r="B46" s="786" t="s">
        <v>122</v>
      </c>
      <c r="C46" s="796" t="s">
        <v>196</v>
      </c>
      <c r="D46" s="632">
        <v>6418</v>
      </c>
      <c r="E46" s="755">
        <v>368</v>
      </c>
      <c r="F46" s="633">
        <v>887</v>
      </c>
      <c r="G46" s="634">
        <v>5106</v>
      </c>
      <c r="H46" s="634">
        <v>425</v>
      </c>
      <c r="I46" s="635">
        <v>472</v>
      </c>
      <c r="J46" s="636">
        <v>0</v>
      </c>
      <c r="K46" s="637">
        <f t="shared" si="48"/>
        <v>6890</v>
      </c>
      <c r="L46" s="155">
        <v>215</v>
      </c>
      <c r="M46" s="155">
        <v>84</v>
      </c>
      <c r="N46" s="155">
        <v>451</v>
      </c>
      <c r="O46" s="155">
        <v>588</v>
      </c>
      <c r="P46" s="747">
        <v>717</v>
      </c>
      <c r="Q46" s="638"/>
      <c r="R46" s="638"/>
      <c r="S46" s="638"/>
      <c r="T46" s="638"/>
      <c r="U46" s="638"/>
      <c r="V46" s="638"/>
      <c r="W46" s="639"/>
      <c r="X46" s="640">
        <f t="shared" ref="X46:X61" si="57">SUM(L46:W46)</f>
        <v>2055</v>
      </c>
      <c r="Y46" s="641">
        <v>112</v>
      </c>
      <c r="Z46" s="642">
        <v>397</v>
      </c>
      <c r="AA46" s="642">
        <v>113</v>
      </c>
      <c r="AB46" s="642">
        <v>120</v>
      </c>
      <c r="AC46" s="642">
        <v>251</v>
      </c>
      <c r="AD46" s="642"/>
      <c r="AE46" s="642"/>
      <c r="AF46" s="642"/>
      <c r="AG46" s="642"/>
      <c r="AH46" s="642"/>
      <c r="AI46" s="642"/>
      <c r="AJ46" s="643"/>
      <c r="AK46" s="644">
        <f t="shared" ref="AK46:AK61" si="58">SUM(Y46:AJ46)</f>
        <v>993</v>
      </c>
      <c r="AL46" s="645">
        <v>1010</v>
      </c>
      <c r="AM46" s="642">
        <v>1025</v>
      </c>
      <c r="AN46" s="642">
        <v>294</v>
      </c>
      <c r="AO46" s="642">
        <v>101</v>
      </c>
      <c r="AP46" s="642">
        <v>133</v>
      </c>
      <c r="AQ46" s="642"/>
      <c r="AR46" s="642"/>
      <c r="AS46" s="642"/>
      <c r="AT46" s="642"/>
      <c r="AU46" s="642"/>
      <c r="AV46" s="642"/>
      <c r="AW46" s="643"/>
      <c r="AX46" s="644">
        <f t="shared" si="49"/>
        <v>2563</v>
      </c>
      <c r="AY46" s="644">
        <f t="shared" si="50"/>
        <v>3556</v>
      </c>
      <c r="AZ46" s="646">
        <f t="shared" si="41"/>
        <v>1880</v>
      </c>
      <c r="BA46" s="647">
        <f t="shared" si="42"/>
        <v>0</v>
      </c>
      <c r="BB46" s="648">
        <f t="shared" si="43"/>
        <v>7669</v>
      </c>
      <c r="BC46" s="560">
        <v>82</v>
      </c>
      <c r="BD46" s="561">
        <v>82</v>
      </c>
      <c r="BE46" s="561">
        <v>96</v>
      </c>
      <c r="BF46" s="561">
        <v>85</v>
      </c>
      <c r="BG46" s="561">
        <v>85</v>
      </c>
      <c r="BH46" s="561"/>
      <c r="BI46" s="561"/>
      <c r="BJ46" s="561"/>
      <c r="BK46" s="561"/>
      <c r="BL46" s="561"/>
      <c r="BM46" s="561"/>
      <c r="BN46" s="561"/>
      <c r="BO46" s="649">
        <f t="shared" ref="BO46:BO61" si="59">SUM(BC46:BN46)</f>
        <v>430</v>
      </c>
      <c r="BP46" s="650">
        <v>3</v>
      </c>
      <c r="BQ46" s="651">
        <v>6</v>
      </c>
      <c r="BR46" s="651">
        <v>11</v>
      </c>
      <c r="BS46" s="651">
        <v>12</v>
      </c>
      <c r="BT46" s="651">
        <v>3</v>
      </c>
      <c r="BU46" s="651"/>
      <c r="BV46" s="651"/>
      <c r="BW46" s="651"/>
      <c r="BX46" s="651"/>
      <c r="BY46" s="651"/>
      <c r="BZ46" s="651"/>
      <c r="CA46" s="652"/>
      <c r="CB46" s="649">
        <f t="shared" ref="CB46:CB61" si="60">SUM(BP46:CA46)</f>
        <v>35</v>
      </c>
      <c r="CC46" s="653">
        <v>1</v>
      </c>
      <c r="CD46" s="654">
        <v>1</v>
      </c>
      <c r="CE46" s="654">
        <v>1</v>
      </c>
      <c r="CF46" s="654">
        <v>1</v>
      </c>
      <c r="CG46" s="654">
        <v>561</v>
      </c>
      <c r="CH46" s="654"/>
      <c r="CI46" s="654"/>
      <c r="CJ46" s="654"/>
      <c r="CK46" s="654"/>
      <c r="CL46" s="654"/>
      <c r="CM46" s="654"/>
      <c r="CN46" s="655"/>
      <c r="CO46" s="656">
        <f t="shared" si="51"/>
        <v>565</v>
      </c>
      <c r="CP46" s="653">
        <v>0</v>
      </c>
      <c r="CQ46" s="654">
        <v>690</v>
      </c>
      <c r="CR46" s="654">
        <v>606</v>
      </c>
      <c r="CS46" s="654">
        <v>31</v>
      </c>
      <c r="CT46" s="654">
        <v>120</v>
      </c>
      <c r="CU46" s="654"/>
      <c r="CV46" s="654"/>
      <c r="CW46" s="654"/>
      <c r="CX46" s="654"/>
      <c r="CY46" s="654"/>
      <c r="CZ46" s="654"/>
      <c r="DA46" s="655"/>
      <c r="DB46" s="656">
        <f t="shared" ref="DB46:DB61" si="61">SUM(CP46:DA46)</f>
        <v>1447</v>
      </c>
      <c r="DC46" s="657">
        <f t="shared" si="52"/>
        <v>885</v>
      </c>
      <c r="DD46" s="658">
        <f t="shared" si="4"/>
        <v>0</v>
      </c>
      <c r="DE46" s="572">
        <f t="shared" si="53"/>
        <v>6187</v>
      </c>
      <c r="DF46" s="659">
        <f t="shared" ref="DF46:DF61" si="62">SUM(DC46:DE46)-DD46</f>
        <v>7072</v>
      </c>
      <c r="DG46" s="116">
        <f t="shared" ref="DG46:DG61" si="63">BO46</f>
        <v>430</v>
      </c>
      <c r="DH46" s="574">
        <f t="shared" ref="DH46:DH61" si="64">BC46/DU46</f>
        <v>8.2000000000000003E-2</v>
      </c>
      <c r="DI46" s="575">
        <f t="shared" ref="DI46:DI61" si="65">BD46/DU46</f>
        <v>8.2000000000000003E-2</v>
      </c>
      <c r="DJ46" s="575">
        <f t="shared" ref="DJ46:DJ61" si="66">BE46/DU46</f>
        <v>9.6000000000000002E-2</v>
      </c>
      <c r="DK46" s="575">
        <f t="shared" ref="DK46:DK61" si="67">BF46/DU46</f>
        <v>8.5000000000000006E-2</v>
      </c>
      <c r="DL46" s="575">
        <f t="shared" si="20"/>
        <v>8.5000000000000006E-2</v>
      </c>
      <c r="DM46" s="576"/>
      <c r="DN46" s="576"/>
      <c r="DO46" s="576"/>
      <c r="DP46" s="576"/>
      <c r="DQ46" s="576"/>
      <c r="DR46" s="577"/>
      <c r="DS46" s="578"/>
      <c r="DT46" s="579">
        <f t="shared" si="21"/>
        <v>0.43000000000000005</v>
      </c>
      <c r="DU46" s="644">
        <v>1000</v>
      </c>
      <c r="DV46" s="644">
        <f>DU46/12</f>
        <v>83.333333333333329</v>
      </c>
      <c r="DW46" s="660">
        <f t="shared" si="55"/>
        <v>1300</v>
      </c>
      <c r="DX46" s="661">
        <f t="shared" si="56"/>
        <v>1700</v>
      </c>
      <c r="DY46" s="156"/>
      <c r="DZ46" s="157"/>
      <c r="EA46" s="156"/>
      <c r="EB46" s="157"/>
      <c r="EC46" s="156"/>
      <c r="ED46" s="822"/>
      <c r="EE46" s="828"/>
      <c r="EF46" s="662"/>
      <c r="EG46" s="527"/>
      <c r="EH46" s="822"/>
      <c r="EI46" s="156"/>
      <c r="EJ46" s="157"/>
      <c r="EK46" s="156"/>
      <c r="EL46" s="157"/>
      <c r="EM46" s="156"/>
      <c r="EN46" s="157"/>
      <c r="EO46" s="156"/>
      <c r="EP46" s="157"/>
      <c r="EQ46" s="156"/>
      <c r="ER46" s="157"/>
      <c r="ES46" s="156"/>
      <c r="ET46" s="157"/>
      <c r="EU46" s="156"/>
      <c r="EV46" s="158"/>
      <c r="EW46" s="811"/>
    </row>
    <row r="47" spans="1:153" ht="120" customHeight="1" x14ac:dyDescent="0.25">
      <c r="A47" s="337">
        <v>42</v>
      </c>
      <c r="B47" s="782" t="s">
        <v>123</v>
      </c>
      <c r="C47" s="792" t="s">
        <v>197</v>
      </c>
      <c r="D47" s="377">
        <v>817</v>
      </c>
      <c r="E47" s="751">
        <v>26</v>
      </c>
      <c r="F47" s="10">
        <v>218</v>
      </c>
      <c r="G47" s="11">
        <v>574</v>
      </c>
      <c r="H47" s="11">
        <v>29</v>
      </c>
      <c r="I47" s="67">
        <v>70</v>
      </c>
      <c r="J47" s="68">
        <v>0</v>
      </c>
      <c r="K47" s="14">
        <f t="shared" si="48"/>
        <v>891</v>
      </c>
      <c r="L47" s="15">
        <v>60</v>
      </c>
      <c r="M47" s="15">
        <v>47</v>
      </c>
      <c r="N47" s="15">
        <v>181</v>
      </c>
      <c r="O47" s="15">
        <v>220</v>
      </c>
      <c r="P47" s="739">
        <v>258</v>
      </c>
      <c r="Q47" s="16"/>
      <c r="R47" s="16"/>
      <c r="S47" s="16"/>
      <c r="T47" s="16"/>
      <c r="U47" s="16"/>
      <c r="V47" s="16"/>
      <c r="W47" s="17"/>
      <c r="X47" s="18">
        <f t="shared" si="57"/>
        <v>766</v>
      </c>
      <c r="Y47" s="123">
        <v>57</v>
      </c>
      <c r="Z47" s="20">
        <v>49</v>
      </c>
      <c r="AA47" s="20">
        <v>81</v>
      </c>
      <c r="AB47" s="20">
        <v>50</v>
      </c>
      <c r="AC47" s="20">
        <v>59</v>
      </c>
      <c r="AD47" s="20"/>
      <c r="AE47" s="20"/>
      <c r="AF47" s="20"/>
      <c r="AG47" s="20"/>
      <c r="AH47" s="20"/>
      <c r="AI47" s="20"/>
      <c r="AJ47" s="21"/>
      <c r="AK47" s="22">
        <f t="shared" si="58"/>
        <v>296</v>
      </c>
      <c r="AL47" s="19">
        <v>35</v>
      </c>
      <c r="AM47" s="20">
        <v>32</v>
      </c>
      <c r="AN47" s="20">
        <v>35</v>
      </c>
      <c r="AO47" s="20">
        <v>47</v>
      </c>
      <c r="AP47" s="20">
        <v>79</v>
      </c>
      <c r="AQ47" s="20"/>
      <c r="AR47" s="20"/>
      <c r="AS47" s="20"/>
      <c r="AT47" s="20"/>
      <c r="AU47" s="20"/>
      <c r="AV47" s="20"/>
      <c r="AW47" s="21"/>
      <c r="AX47" s="22">
        <f t="shared" si="49"/>
        <v>228</v>
      </c>
      <c r="AY47" s="22">
        <f t="shared" si="50"/>
        <v>524</v>
      </c>
      <c r="AZ47" s="205">
        <f t="shared" si="41"/>
        <v>514</v>
      </c>
      <c r="BA47" s="206">
        <f t="shared" si="42"/>
        <v>0</v>
      </c>
      <c r="BB47" s="207">
        <f t="shared" si="43"/>
        <v>802</v>
      </c>
      <c r="BC47" s="384">
        <v>38</v>
      </c>
      <c r="BD47" s="385">
        <v>44</v>
      </c>
      <c r="BE47" s="385">
        <v>73</v>
      </c>
      <c r="BF47" s="385">
        <v>25</v>
      </c>
      <c r="BG47" s="385">
        <v>64</v>
      </c>
      <c r="BH47" s="385"/>
      <c r="BI47" s="385"/>
      <c r="BJ47" s="385"/>
      <c r="BK47" s="385"/>
      <c r="BL47" s="385"/>
      <c r="BM47" s="385"/>
      <c r="BN47" s="385"/>
      <c r="BO47" s="26">
        <f t="shared" si="59"/>
        <v>244</v>
      </c>
      <c r="BP47" s="23">
        <v>1</v>
      </c>
      <c r="BQ47" s="24">
        <v>0</v>
      </c>
      <c r="BR47" s="24">
        <v>1</v>
      </c>
      <c r="BS47" s="24">
        <v>1</v>
      </c>
      <c r="BT47" s="24">
        <v>3</v>
      </c>
      <c r="BU47" s="24"/>
      <c r="BV47" s="24"/>
      <c r="BW47" s="24"/>
      <c r="BX47" s="24"/>
      <c r="BY47" s="24"/>
      <c r="BZ47" s="24"/>
      <c r="CA47" s="25"/>
      <c r="CB47" s="26">
        <f t="shared" si="60"/>
        <v>6</v>
      </c>
      <c r="CC47" s="27">
        <v>0</v>
      </c>
      <c r="CD47" s="28">
        <v>0</v>
      </c>
      <c r="CE47" s="28">
        <v>0</v>
      </c>
      <c r="CF47" s="28">
        <v>1</v>
      </c>
      <c r="CG47" s="28">
        <v>0</v>
      </c>
      <c r="CH47" s="28"/>
      <c r="CI47" s="28"/>
      <c r="CJ47" s="28"/>
      <c r="CK47" s="28"/>
      <c r="CL47" s="28"/>
      <c r="CM47" s="28"/>
      <c r="CN47" s="29"/>
      <c r="CO47" s="30">
        <f t="shared" si="51"/>
        <v>1</v>
      </c>
      <c r="CP47" s="363">
        <v>0</v>
      </c>
      <c r="CQ47" s="28">
        <v>0</v>
      </c>
      <c r="CR47" s="28">
        <v>0</v>
      </c>
      <c r="CS47" s="28">
        <v>0</v>
      </c>
      <c r="CT47" s="28">
        <v>1</v>
      </c>
      <c r="CU47" s="28"/>
      <c r="CV47" s="28"/>
      <c r="CW47" s="28"/>
      <c r="CX47" s="28"/>
      <c r="CY47" s="28"/>
      <c r="CZ47" s="28"/>
      <c r="DA47" s="29"/>
      <c r="DB47" s="30">
        <f t="shared" si="61"/>
        <v>1</v>
      </c>
      <c r="DC47" s="532">
        <f t="shared" si="52"/>
        <v>269</v>
      </c>
      <c r="DD47" s="533">
        <f t="shared" si="4"/>
        <v>0</v>
      </c>
      <c r="DE47" s="534">
        <f t="shared" si="53"/>
        <v>795</v>
      </c>
      <c r="DF47" s="492">
        <f t="shared" si="62"/>
        <v>1064</v>
      </c>
      <c r="DG47" s="33">
        <f t="shared" si="63"/>
        <v>244</v>
      </c>
      <c r="DH47" s="461">
        <f t="shared" si="64"/>
        <v>6.9090909090909092E-2</v>
      </c>
      <c r="DI47" s="462">
        <f t="shared" si="65"/>
        <v>0.08</v>
      </c>
      <c r="DJ47" s="462">
        <f t="shared" si="66"/>
        <v>0.13272727272727272</v>
      </c>
      <c r="DK47" s="462">
        <f t="shared" si="67"/>
        <v>4.5454545454545456E-2</v>
      </c>
      <c r="DL47" s="462">
        <f t="shared" si="20"/>
        <v>0.11636363636363636</v>
      </c>
      <c r="DM47" s="463"/>
      <c r="DN47" s="463"/>
      <c r="DO47" s="463"/>
      <c r="DP47" s="463"/>
      <c r="DQ47" s="463"/>
      <c r="DR47" s="464"/>
      <c r="DS47" s="465"/>
      <c r="DT47" s="525">
        <f t="shared" si="21"/>
        <v>0.44363636363636372</v>
      </c>
      <c r="DU47" s="22">
        <v>550</v>
      </c>
      <c r="DV47" s="22">
        <f t="shared" ref="DV47:DV51" si="68">DU47/12</f>
        <v>45.833333333333336</v>
      </c>
      <c r="DW47" s="501">
        <f t="shared" si="55"/>
        <v>715</v>
      </c>
      <c r="DX47" s="502">
        <f t="shared" si="56"/>
        <v>935</v>
      </c>
      <c r="DY47" s="34"/>
      <c r="DZ47" s="35"/>
      <c r="EA47" s="34"/>
      <c r="EB47" s="35"/>
      <c r="EC47" s="34"/>
      <c r="ED47" s="814"/>
      <c r="EE47" s="36"/>
      <c r="EF47" s="37"/>
      <c r="EG47" s="327"/>
      <c r="EH47" s="814"/>
      <c r="EI47" s="34"/>
      <c r="EJ47" s="35"/>
      <c r="EK47" s="34"/>
      <c r="EL47" s="35"/>
      <c r="EM47" s="34"/>
      <c r="EN47" s="35"/>
      <c r="EO47" s="34"/>
      <c r="EP47" s="35"/>
      <c r="EQ47" s="34"/>
      <c r="ER47" s="35"/>
      <c r="ES47" s="34"/>
      <c r="ET47" s="35"/>
      <c r="EU47" s="34"/>
      <c r="EV47" s="38"/>
      <c r="EW47" s="811"/>
    </row>
    <row r="48" spans="1:153" ht="120" customHeight="1" x14ac:dyDescent="0.25">
      <c r="A48" s="337">
        <v>43</v>
      </c>
      <c r="B48" s="782" t="s">
        <v>124</v>
      </c>
      <c r="C48" s="792" t="s">
        <v>198</v>
      </c>
      <c r="D48" s="377">
        <v>842</v>
      </c>
      <c r="E48" s="751">
        <v>25</v>
      </c>
      <c r="F48" s="10">
        <v>238</v>
      </c>
      <c r="G48" s="11">
        <v>578</v>
      </c>
      <c r="H48" s="11">
        <v>32</v>
      </c>
      <c r="I48" s="67">
        <v>33</v>
      </c>
      <c r="J48" s="68">
        <v>0</v>
      </c>
      <c r="K48" s="14">
        <f t="shared" si="48"/>
        <v>881</v>
      </c>
      <c r="L48" s="15">
        <v>46</v>
      </c>
      <c r="M48" s="15">
        <v>26</v>
      </c>
      <c r="N48" s="15">
        <v>144</v>
      </c>
      <c r="O48" s="15">
        <v>181</v>
      </c>
      <c r="P48" s="739">
        <v>224</v>
      </c>
      <c r="Q48" s="16"/>
      <c r="R48" s="16"/>
      <c r="S48" s="16"/>
      <c r="T48" s="16"/>
      <c r="U48" s="16"/>
      <c r="V48" s="16"/>
      <c r="W48" s="17"/>
      <c r="X48" s="18">
        <f t="shared" si="57"/>
        <v>621</v>
      </c>
      <c r="Y48" s="123">
        <v>46</v>
      </c>
      <c r="Z48" s="20">
        <v>31</v>
      </c>
      <c r="AA48" s="20">
        <v>77</v>
      </c>
      <c r="AB48" s="20">
        <v>50</v>
      </c>
      <c r="AC48" s="20">
        <v>55</v>
      </c>
      <c r="AD48" s="20"/>
      <c r="AE48" s="20"/>
      <c r="AF48" s="20"/>
      <c r="AG48" s="20"/>
      <c r="AH48" s="20"/>
      <c r="AI48" s="20"/>
      <c r="AJ48" s="21"/>
      <c r="AK48" s="22">
        <f t="shared" si="58"/>
        <v>259</v>
      </c>
      <c r="AL48" s="19">
        <v>117</v>
      </c>
      <c r="AM48" s="20">
        <v>21</v>
      </c>
      <c r="AN48" s="20">
        <v>27</v>
      </c>
      <c r="AO48" s="20">
        <v>57</v>
      </c>
      <c r="AP48" s="20">
        <v>90</v>
      </c>
      <c r="AQ48" s="20"/>
      <c r="AR48" s="20"/>
      <c r="AS48" s="20"/>
      <c r="AT48" s="20"/>
      <c r="AU48" s="20"/>
      <c r="AV48" s="20"/>
      <c r="AW48" s="21"/>
      <c r="AX48" s="22">
        <f t="shared" si="49"/>
        <v>312</v>
      </c>
      <c r="AY48" s="22">
        <f t="shared" si="50"/>
        <v>571</v>
      </c>
      <c r="AZ48" s="205">
        <f t="shared" si="41"/>
        <v>497</v>
      </c>
      <c r="BA48" s="206">
        <f t="shared" si="42"/>
        <v>0</v>
      </c>
      <c r="BB48" s="207">
        <f t="shared" si="43"/>
        <v>890</v>
      </c>
      <c r="BC48" s="384">
        <v>42</v>
      </c>
      <c r="BD48" s="385">
        <v>44</v>
      </c>
      <c r="BE48" s="385">
        <v>71</v>
      </c>
      <c r="BF48" s="385">
        <v>16</v>
      </c>
      <c r="BG48" s="385">
        <v>59</v>
      </c>
      <c r="BH48" s="385"/>
      <c r="BI48" s="385"/>
      <c r="BJ48" s="385"/>
      <c r="BK48" s="385"/>
      <c r="BL48" s="385"/>
      <c r="BM48" s="385"/>
      <c r="BN48" s="385"/>
      <c r="BO48" s="26">
        <f t="shared" si="59"/>
        <v>232</v>
      </c>
      <c r="BP48" s="23">
        <v>2</v>
      </c>
      <c r="BQ48" s="24">
        <v>0</v>
      </c>
      <c r="BR48" s="24">
        <v>1</v>
      </c>
      <c r="BS48" s="24">
        <v>1</v>
      </c>
      <c r="BT48" s="24">
        <v>1</v>
      </c>
      <c r="BU48" s="24"/>
      <c r="BV48" s="24"/>
      <c r="BW48" s="24"/>
      <c r="BX48" s="24"/>
      <c r="BY48" s="24"/>
      <c r="BZ48" s="24"/>
      <c r="CA48" s="25"/>
      <c r="CB48" s="26">
        <f t="shared" si="60"/>
        <v>5</v>
      </c>
      <c r="CC48" s="27">
        <v>0</v>
      </c>
      <c r="CD48" s="28">
        <v>0</v>
      </c>
      <c r="CE48" s="28">
        <v>0</v>
      </c>
      <c r="CF48" s="28">
        <v>1</v>
      </c>
      <c r="CG48" s="28">
        <v>0</v>
      </c>
      <c r="CH48" s="28"/>
      <c r="CI48" s="28"/>
      <c r="CJ48" s="28"/>
      <c r="CK48" s="28"/>
      <c r="CL48" s="28"/>
      <c r="CM48" s="28"/>
      <c r="CN48" s="29"/>
      <c r="CO48" s="30">
        <f t="shared" si="51"/>
        <v>1</v>
      </c>
      <c r="CP48" s="27">
        <v>0</v>
      </c>
      <c r="CQ48" s="28">
        <v>0</v>
      </c>
      <c r="CR48" s="28">
        <v>2</v>
      </c>
      <c r="CS48" s="28">
        <v>0</v>
      </c>
      <c r="CT48" s="28">
        <v>1</v>
      </c>
      <c r="CU48" s="28"/>
      <c r="CV48" s="28"/>
      <c r="CW48" s="28"/>
      <c r="CX48" s="28"/>
      <c r="CY48" s="28"/>
      <c r="CZ48" s="28"/>
      <c r="DA48" s="29"/>
      <c r="DB48" s="30">
        <f t="shared" si="61"/>
        <v>3</v>
      </c>
      <c r="DC48" s="532">
        <f t="shared" si="52"/>
        <v>264</v>
      </c>
      <c r="DD48" s="533">
        <f t="shared" si="4"/>
        <v>0</v>
      </c>
      <c r="DE48" s="534">
        <f t="shared" si="53"/>
        <v>882</v>
      </c>
      <c r="DF48" s="492">
        <f t="shared" si="62"/>
        <v>1146</v>
      </c>
      <c r="DG48" s="33">
        <f t="shared" si="63"/>
        <v>232</v>
      </c>
      <c r="DH48" s="461">
        <f t="shared" si="64"/>
        <v>7.636363636363637E-2</v>
      </c>
      <c r="DI48" s="462">
        <f t="shared" si="65"/>
        <v>0.08</v>
      </c>
      <c r="DJ48" s="462">
        <f t="shared" si="66"/>
        <v>0.12909090909090909</v>
      </c>
      <c r="DK48" s="462">
        <f t="shared" si="67"/>
        <v>2.9090909090909091E-2</v>
      </c>
      <c r="DL48" s="462">
        <f t="shared" si="20"/>
        <v>0.10727272727272727</v>
      </c>
      <c r="DM48" s="463"/>
      <c r="DN48" s="463"/>
      <c r="DO48" s="463"/>
      <c r="DP48" s="463"/>
      <c r="DQ48" s="463"/>
      <c r="DR48" s="464"/>
      <c r="DS48" s="465"/>
      <c r="DT48" s="525">
        <f t="shared" si="21"/>
        <v>0.42181818181818187</v>
      </c>
      <c r="DU48" s="22">
        <v>550</v>
      </c>
      <c r="DV48" s="22">
        <f t="shared" si="68"/>
        <v>45.833333333333336</v>
      </c>
      <c r="DW48" s="501">
        <f t="shared" si="55"/>
        <v>715</v>
      </c>
      <c r="DX48" s="502">
        <f t="shared" si="56"/>
        <v>935</v>
      </c>
      <c r="DY48" s="34"/>
      <c r="DZ48" s="35"/>
      <c r="EA48" s="34"/>
      <c r="EB48" s="35"/>
      <c r="EC48" s="34"/>
      <c r="ED48" s="814"/>
      <c r="EE48" s="36"/>
      <c r="EF48" s="37"/>
      <c r="EG48" s="327"/>
      <c r="EH48" s="814"/>
      <c r="EI48" s="34"/>
      <c r="EJ48" s="35"/>
      <c r="EK48" s="34"/>
      <c r="EL48" s="35"/>
      <c r="EM48" s="34"/>
      <c r="EN48" s="35"/>
      <c r="EO48" s="34"/>
      <c r="EP48" s="35"/>
      <c r="EQ48" s="34"/>
      <c r="ER48" s="35"/>
      <c r="ES48" s="34"/>
      <c r="ET48" s="35"/>
      <c r="EU48" s="34"/>
      <c r="EV48" s="38"/>
      <c r="EW48" s="811"/>
    </row>
    <row r="49" spans="1:153" ht="120" customHeight="1" x14ac:dyDescent="0.25">
      <c r="A49" s="337">
        <v>44</v>
      </c>
      <c r="B49" s="782" t="s">
        <v>125</v>
      </c>
      <c r="C49" s="792" t="s">
        <v>199</v>
      </c>
      <c r="D49" s="377">
        <v>2727</v>
      </c>
      <c r="E49" s="751">
        <v>1</v>
      </c>
      <c r="F49" s="10">
        <v>544</v>
      </c>
      <c r="G49" s="11">
        <v>2106</v>
      </c>
      <c r="H49" s="11">
        <v>78</v>
      </c>
      <c r="I49" s="67">
        <v>95</v>
      </c>
      <c r="J49" s="68">
        <v>0</v>
      </c>
      <c r="K49" s="14">
        <f t="shared" si="48"/>
        <v>2823</v>
      </c>
      <c r="L49" s="15">
        <v>2</v>
      </c>
      <c r="M49" s="15">
        <v>0</v>
      </c>
      <c r="N49" s="15">
        <v>18</v>
      </c>
      <c r="O49" s="15">
        <v>17</v>
      </c>
      <c r="P49" s="739">
        <v>56</v>
      </c>
      <c r="Q49" s="16"/>
      <c r="R49" s="16"/>
      <c r="S49" s="16"/>
      <c r="T49" s="16"/>
      <c r="U49" s="16"/>
      <c r="V49" s="16"/>
      <c r="W49" s="17"/>
      <c r="X49" s="18">
        <f t="shared" si="57"/>
        <v>93</v>
      </c>
      <c r="Y49" s="123">
        <v>9</v>
      </c>
      <c r="Z49" s="20">
        <v>5</v>
      </c>
      <c r="AA49" s="20">
        <v>13</v>
      </c>
      <c r="AB49" s="20">
        <v>5</v>
      </c>
      <c r="AC49" s="20">
        <v>692</v>
      </c>
      <c r="AD49" s="20"/>
      <c r="AE49" s="20"/>
      <c r="AF49" s="20"/>
      <c r="AG49" s="20"/>
      <c r="AH49" s="20"/>
      <c r="AI49" s="20"/>
      <c r="AJ49" s="21"/>
      <c r="AK49" s="22">
        <f t="shared" si="58"/>
        <v>724</v>
      </c>
      <c r="AL49" s="19">
        <v>60</v>
      </c>
      <c r="AM49" s="20">
        <v>14</v>
      </c>
      <c r="AN49" s="20">
        <v>52</v>
      </c>
      <c r="AO49" s="20">
        <v>21</v>
      </c>
      <c r="AP49" s="20">
        <v>30</v>
      </c>
      <c r="AQ49" s="20"/>
      <c r="AR49" s="20"/>
      <c r="AS49" s="20"/>
      <c r="AT49" s="20"/>
      <c r="AU49" s="20"/>
      <c r="AV49" s="20"/>
      <c r="AW49" s="21"/>
      <c r="AX49" s="22">
        <f t="shared" si="49"/>
        <v>177</v>
      </c>
      <c r="AY49" s="22">
        <f t="shared" si="50"/>
        <v>901</v>
      </c>
      <c r="AZ49" s="205">
        <f t="shared" si="41"/>
        <v>1268</v>
      </c>
      <c r="BA49" s="206">
        <f t="shared" si="42"/>
        <v>0</v>
      </c>
      <c r="BB49" s="207">
        <f t="shared" si="43"/>
        <v>2283</v>
      </c>
      <c r="BC49" s="384">
        <v>60</v>
      </c>
      <c r="BD49" s="385">
        <v>50</v>
      </c>
      <c r="BE49" s="385">
        <v>64</v>
      </c>
      <c r="BF49" s="385">
        <v>54</v>
      </c>
      <c r="BG49" s="385">
        <v>82</v>
      </c>
      <c r="BH49" s="385"/>
      <c r="BI49" s="385"/>
      <c r="BJ49" s="385"/>
      <c r="BK49" s="385"/>
      <c r="BL49" s="385"/>
      <c r="BM49" s="385"/>
      <c r="BN49" s="385"/>
      <c r="BO49" s="26">
        <f t="shared" si="59"/>
        <v>310</v>
      </c>
      <c r="BP49" s="23">
        <v>1</v>
      </c>
      <c r="BQ49" s="24">
        <v>4</v>
      </c>
      <c r="BR49" s="24">
        <v>1</v>
      </c>
      <c r="BS49" s="24">
        <v>0</v>
      </c>
      <c r="BT49" s="24">
        <v>0</v>
      </c>
      <c r="BU49" s="24"/>
      <c r="BV49" s="24"/>
      <c r="BW49" s="24"/>
      <c r="BX49" s="24"/>
      <c r="BY49" s="24"/>
      <c r="BZ49" s="24"/>
      <c r="CA49" s="25"/>
      <c r="CB49" s="26">
        <f t="shared" si="60"/>
        <v>6</v>
      </c>
      <c r="CC49" s="27">
        <v>22</v>
      </c>
      <c r="CD49" s="28">
        <v>28</v>
      </c>
      <c r="CE49" s="28">
        <v>8</v>
      </c>
      <c r="CF49" s="28">
        <v>2</v>
      </c>
      <c r="CG49" s="28">
        <v>4</v>
      </c>
      <c r="CH49" s="28"/>
      <c r="CI49" s="28"/>
      <c r="CJ49" s="28"/>
      <c r="CK49" s="28"/>
      <c r="CL49" s="28"/>
      <c r="CM49" s="28"/>
      <c r="CN49" s="29"/>
      <c r="CO49" s="30">
        <f t="shared" si="51"/>
        <v>64</v>
      </c>
      <c r="CP49" s="27">
        <v>951</v>
      </c>
      <c r="CQ49" s="28">
        <v>834</v>
      </c>
      <c r="CR49" s="28">
        <v>73</v>
      </c>
      <c r="CS49" s="28">
        <v>36</v>
      </c>
      <c r="CT49" s="28">
        <v>51</v>
      </c>
      <c r="CU49" s="28"/>
      <c r="CV49" s="28"/>
      <c r="CW49" s="28"/>
      <c r="CX49" s="28"/>
      <c r="CY49" s="28"/>
      <c r="CZ49" s="28"/>
      <c r="DA49" s="29"/>
      <c r="DB49" s="30">
        <f t="shared" si="61"/>
        <v>1945</v>
      </c>
      <c r="DC49" s="532">
        <f t="shared" si="52"/>
        <v>894</v>
      </c>
      <c r="DD49" s="533">
        <v>0</v>
      </c>
      <c r="DE49" s="534">
        <f t="shared" si="53"/>
        <v>332</v>
      </c>
      <c r="DF49" s="492">
        <f>SUM(DC49:DE49)-DD49</f>
        <v>1226</v>
      </c>
      <c r="DG49" s="33">
        <f t="shared" si="63"/>
        <v>310</v>
      </c>
      <c r="DH49" s="461">
        <f t="shared" si="64"/>
        <v>0.06</v>
      </c>
      <c r="DI49" s="462">
        <f t="shared" si="65"/>
        <v>0.05</v>
      </c>
      <c r="DJ49" s="462">
        <f t="shared" si="66"/>
        <v>6.4000000000000001E-2</v>
      </c>
      <c r="DK49" s="462">
        <f t="shared" si="67"/>
        <v>5.3999999999999999E-2</v>
      </c>
      <c r="DL49" s="462">
        <f t="shared" si="20"/>
        <v>8.2000000000000003E-2</v>
      </c>
      <c r="DM49" s="463"/>
      <c r="DN49" s="463"/>
      <c r="DO49" s="463"/>
      <c r="DP49" s="463"/>
      <c r="DQ49" s="463"/>
      <c r="DR49" s="464"/>
      <c r="DS49" s="465"/>
      <c r="DT49" s="525">
        <f t="shared" si="21"/>
        <v>0.31</v>
      </c>
      <c r="DU49" s="22">
        <v>1000</v>
      </c>
      <c r="DV49" s="22">
        <f t="shared" si="68"/>
        <v>83.333333333333329</v>
      </c>
      <c r="DW49" s="501">
        <f t="shared" si="55"/>
        <v>1300</v>
      </c>
      <c r="DX49" s="502">
        <f t="shared" si="56"/>
        <v>1700</v>
      </c>
      <c r="DY49" s="34"/>
      <c r="DZ49" s="35"/>
      <c r="EA49" s="34"/>
      <c r="EB49" s="35"/>
      <c r="EC49" s="34"/>
      <c r="ED49" s="814"/>
      <c r="EE49" s="36"/>
      <c r="EF49" s="37"/>
      <c r="EG49" s="327"/>
      <c r="EH49" s="814"/>
      <c r="EI49" s="34"/>
      <c r="EJ49" s="35"/>
      <c r="EK49" s="34"/>
      <c r="EL49" s="35"/>
      <c r="EM49" s="34"/>
      <c r="EN49" s="35"/>
      <c r="EO49" s="34"/>
      <c r="EP49" s="35"/>
      <c r="EQ49" s="34"/>
      <c r="ER49" s="35"/>
      <c r="ES49" s="34"/>
      <c r="ET49" s="35"/>
      <c r="EU49" s="34"/>
      <c r="EV49" s="38"/>
    </row>
    <row r="50" spans="1:153" ht="120" customHeight="1" thickBot="1" x14ac:dyDescent="0.3">
      <c r="A50" s="337">
        <v>45</v>
      </c>
      <c r="B50" s="782" t="s">
        <v>126</v>
      </c>
      <c r="C50" s="792" t="s">
        <v>200</v>
      </c>
      <c r="D50" s="377">
        <v>1678</v>
      </c>
      <c r="E50" s="751">
        <v>0</v>
      </c>
      <c r="F50" s="10">
        <v>1390</v>
      </c>
      <c r="G50" s="11">
        <v>65</v>
      </c>
      <c r="H50" s="11">
        <v>223</v>
      </c>
      <c r="I50" s="67">
        <v>55</v>
      </c>
      <c r="J50" s="68">
        <v>0</v>
      </c>
      <c r="K50" s="14">
        <f t="shared" si="48"/>
        <v>1733</v>
      </c>
      <c r="L50" s="15">
        <v>1</v>
      </c>
      <c r="M50" s="15">
        <v>0</v>
      </c>
      <c r="N50" s="15">
        <v>1</v>
      </c>
      <c r="O50" s="15">
        <v>1</v>
      </c>
      <c r="P50" s="739">
        <v>1</v>
      </c>
      <c r="Q50" s="16"/>
      <c r="R50" s="16"/>
      <c r="S50" s="16"/>
      <c r="T50" s="16"/>
      <c r="U50" s="16"/>
      <c r="V50" s="16"/>
      <c r="W50" s="17"/>
      <c r="X50" s="18">
        <f t="shared" si="57"/>
        <v>4</v>
      </c>
      <c r="Y50" s="123">
        <v>10</v>
      </c>
      <c r="Z50" s="20">
        <v>0</v>
      </c>
      <c r="AA50" s="20">
        <v>13</v>
      </c>
      <c r="AB50" s="20">
        <v>6</v>
      </c>
      <c r="AC50" s="20">
        <v>13</v>
      </c>
      <c r="AD50" s="20"/>
      <c r="AE50" s="20"/>
      <c r="AF50" s="20"/>
      <c r="AG50" s="20"/>
      <c r="AH50" s="20"/>
      <c r="AI50" s="20"/>
      <c r="AJ50" s="21"/>
      <c r="AK50" s="22">
        <f t="shared" si="58"/>
        <v>42</v>
      </c>
      <c r="AL50" s="19">
        <v>133</v>
      </c>
      <c r="AM50" s="20">
        <v>111</v>
      </c>
      <c r="AN50" s="20">
        <v>55</v>
      </c>
      <c r="AO50" s="20">
        <v>23</v>
      </c>
      <c r="AP50" s="20">
        <v>24</v>
      </c>
      <c r="AQ50" s="20"/>
      <c r="AR50" s="20"/>
      <c r="AS50" s="20"/>
      <c r="AT50" s="20"/>
      <c r="AU50" s="20"/>
      <c r="AV50" s="20"/>
      <c r="AW50" s="21"/>
      <c r="AX50" s="22">
        <f t="shared" ref="AX50" si="69">SUM(AL50:AW50)</f>
        <v>346</v>
      </c>
      <c r="AY50" s="22">
        <f t="shared" si="50"/>
        <v>388</v>
      </c>
      <c r="AZ50" s="205">
        <f t="shared" si="41"/>
        <v>1432</v>
      </c>
      <c r="BA50" s="206">
        <f t="shared" si="42"/>
        <v>0</v>
      </c>
      <c r="BB50" s="207">
        <f t="shared" si="43"/>
        <v>411</v>
      </c>
      <c r="BC50" s="384">
        <v>60</v>
      </c>
      <c r="BD50" s="385">
        <v>60</v>
      </c>
      <c r="BE50" s="385">
        <v>61</v>
      </c>
      <c r="BF50" s="385">
        <v>60</v>
      </c>
      <c r="BG50" s="385">
        <v>80</v>
      </c>
      <c r="BH50" s="385"/>
      <c r="BI50" s="385"/>
      <c r="BJ50" s="385"/>
      <c r="BK50" s="385"/>
      <c r="BL50" s="385"/>
      <c r="BM50" s="385"/>
      <c r="BN50" s="385"/>
      <c r="BO50" s="26">
        <f t="shared" si="59"/>
        <v>321</v>
      </c>
      <c r="BP50" s="23">
        <v>0</v>
      </c>
      <c r="BQ50" s="24">
        <v>0</v>
      </c>
      <c r="BR50" s="24">
        <v>0</v>
      </c>
      <c r="BS50" s="24">
        <v>0</v>
      </c>
      <c r="BT50" s="24">
        <v>0</v>
      </c>
      <c r="BU50" s="24"/>
      <c r="BV50" s="24"/>
      <c r="BW50" s="24"/>
      <c r="BX50" s="24"/>
      <c r="BY50" s="24"/>
      <c r="BZ50" s="24"/>
      <c r="CA50" s="25"/>
      <c r="CB50" s="26">
        <f t="shared" si="60"/>
        <v>0</v>
      </c>
      <c r="CC50" s="27">
        <v>0</v>
      </c>
      <c r="CD50" s="28">
        <v>6</v>
      </c>
      <c r="CE50" s="28">
        <v>15</v>
      </c>
      <c r="CF50" s="28">
        <v>4</v>
      </c>
      <c r="CG50" s="28">
        <v>9</v>
      </c>
      <c r="CH50" s="28"/>
      <c r="CI50" s="28"/>
      <c r="CJ50" s="28"/>
      <c r="CK50" s="28"/>
      <c r="CL50" s="28"/>
      <c r="CM50" s="28"/>
      <c r="CN50" s="29"/>
      <c r="CO50" s="30">
        <f t="shared" si="51"/>
        <v>34</v>
      </c>
      <c r="CP50" s="27">
        <v>0</v>
      </c>
      <c r="CQ50" s="28">
        <v>141</v>
      </c>
      <c r="CR50" s="28">
        <v>43</v>
      </c>
      <c r="CS50" s="28">
        <v>29</v>
      </c>
      <c r="CT50" s="28">
        <v>22</v>
      </c>
      <c r="CU50" s="28"/>
      <c r="CV50" s="28"/>
      <c r="CW50" s="28"/>
      <c r="CX50" s="28"/>
      <c r="CY50" s="28"/>
      <c r="CZ50" s="28"/>
      <c r="DA50" s="29"/>
      <c r="DB50" s="30">
        <f t="shared" si="61"/>
        <v>235</v>
      </c>
      <c r="DC50" s="532">
        <f t="shared" si="52"/>
        <v>1077</v>
      </c>
      <c r="DD50" s="533">
        <f t="shared" ref="DD50:DD93" si="70">J50</f>
        <v>0</v>
      </c>
      <c r="DE50" s="534">
        <f t="shared" si="53"/>
        <v>176</v>
      </c>
      <c r="DF50" s="492">
        <f t="shared" ref="DF50" si="71">SUM(DC50:DE50)-DD50</f>
        <v>1253</v>
      </c>
      <c r="DG50" s="33">
        <f t="shared" si="63"/>
        <v>321</v>
      </c>
      <c r="DH50" s="461">
        <f t="shared" si="64"/>
        <v>0.06</v>
      </c>
      <c r="DI50" s="462">
        <f t="shared" si="65"/>
        <v>0.06</v>
      </c>
      <c r="DJ50" s="462">
        <f t="shared" si="66"/>
        <v>6.0999999999999999E-2</v>
      </c>
      <c r="DK50" s="462">
        <f t="shared" si="67"/>
        <v>0.06</v>
      </c>
      <c r="DL50" s="462">
        <f t="shared" si="20"/>
        <v>0.08</v>
      </c>
      <c r="DM50" s="463"/>
      <c r="DN50" s="463"/>
      <c r="DO50" s="463"/>
      <c r="DP50" s="463"/>
      <c r="DQ50" s="463"/>
      <c r="DR50" s="464"/>
      <c r="DS50" s="465"/>
      <c r="DT50" s="525">
        <f t="shared" si="21"/>
        <v>0.32100000000000001</v>
      </c>
      <c r="DU50" s="22">
        <v>1000</v>
      </c>
      <c r="DV50" s="22">
        <f t="shared" si="68"/>
        <v>83.333333333333329</v>
      </c>
      <c r="DW50" s="501">
        <f t="shared" si="55"/>
        <v>1300</v>
      </c>
      <c r="DX50" s="502">
        <f t="shared" si="56"/>
        <v>1700</v>
      </c>
      <c r="DY50" s="34"/>
      <c r="DZ50" s="35"/>
      <c r="EA50" s="34"/>
      <c r="EB50" s="35"/>
      <c r="EC50" s="34"/>
      <c r="ED50" s="814"/>
      <c r="EE50" s="36"/>
      <c r="EF50" s="37"/>
      <c r="EG50" s="523"/>
      <c r="EH50" s="877"/>
      <c r="EI50" s="34"/>
      <c r="EJ50" s="35"/>
      <c r="EK50" s="34"/>
      <c r="EL50" s="35"/>
      <c r="EM50" s="34"/>
      <c r="EN50" s="35"/>
      <c r="EO50" s="34"/>
      <c r="EP50" s="35"/>
      <c r="EQ50" s="34"/>
      <c r="ER50" s="35"/>
      <c r="ES50" s="34"/>
      <c r="ET50" s="35"/>
      <c r="EU50" s="161"/>
      <c r="EV50" s="162"/>
    </row>
    <row r="51" spans="1:153" ht="120" customHeight="1" thickBot="1" x14ac:dyDescent="0.3">
      <c r="A51" s="834">
        <v>46</v>
      </c>
      <c r="B51" s="789" t="s">
        <v>127</v>
      </c>
      <c r="C51" s="799" t="s">
        <v>201</v>
      </c>
      <c r="D51" s="777">
        <v>224</v>
      </c>
      <c r="E51" s="835">
        <v>0</v>
      </c>
      <c r="F51" s="836">
        <v>182</v>
      </c>
      <c r="G51" s="837">
        <v>0</v>
      </c>
      <c r="H51" s="837">
        <v>43</v>
      </c>
      <c r="I51" s="838">
        <v>31</v>
      </c>
      <c r="J51" s="839">
        <v>0</v>
      </c>
      <c r="K51" s="840">
        <f t="shared" si="48"/>
        <v>256</v>
      </c>
      <c r="L51" s="841">
        <v>0</v>
      </c>
      <c r="M51" s="841">
        <v>0</v>
      </c>
      <c r="N51" s="841">
        <v>0</v>
      </c>
      <c r="O51" s="841">
        <v>0</v>
      </c>
      <c r="P51" s="842">
        <v>0</v>
      </c>
      <c r="Q51" s="843"/>
      <c r="R51" s="843"/>
      <c r="S51" s="843"/>
      <c r="T51" s="843"/>
      <c r="U51" s="843"/>
      <c r="V51" s="843"/>
      <c r="W51" s="844"/>
      <c r="X51" s="845">
        <f t="shared" si="57"/>
        <v>0</v>
      </c>
      <c r="Y51" s="846">
        <v>1</v>
      </c>
      <c r="Z51" s="847">
        <v>0</v>
      </c>
      <c r="AA51" s="847">
        <v>7</v>
      </c>
      <c r="AB51" s="847">
        <v>1</v>
      </c>
      <c r="AC51" s="847">
        <v>7</v>
      </c>
      <c r="AD51" s="847"/>
      <c r="AE51" s="847"/>
      <c r="AF51" s="847"/>
      <c r="AG51" s="847"/>
      <c r="AH51" s="847"/>
      <c r="AI51" s="847"/>
      <c r="AJ51" s="848"/>
      <c r="AK51" s="849">
        <f t="shared" si="58"/>
        <v>16</v>
      </c>
      <c r="AL51" s="850">
        <v>2</v>
      </c>
      <c r="AM51" s="847">
        <v>2</v>
      </c>
      <c r="AN51" s="847">
        <v>13</v>
      </c>
      <c r="AO51" s="847">
        <v>9</v>
      </c>
      <c r="AP51" s="847">
        <v>17</v>
      </c>
      <c r="AQ51" s="847"/>
      <c r="AR51" s="847"/>
      <c r="AS51" s="847"/>
      <c r="AT51" s="847"/>
      <c r="AU51" s="847"/>
      <c r="AV51" s="847"/>
      <c r="AW51" s="848"/>
      <c r="AX51" s="849">
        <f t="shared" ref="AX51:AX61" si="72">SUM(AL51:AW51)</f>
        <v>43</v>
      </c>
      <c r="AY51" s="849">
        <f t="shared" si="50"/>
        <v>59</v>
      </c>
      <c r="AZ51" s="851">
        <f t="shared" si="41"/>
        <v>198</v>
      </c>
      <c r="BA51" s="852">
        <f t="shared" si="42"/>
        <v>0</v>
      </c>
      <c r="BB51" s="853">
        <f t="shared" si="43"/>
        <v>43</v>
      </c>
      <c r="BC51" s="854">
        <v>45</v>
      </c>
      <c r="BD51" s="855">
        <v>37</v>
      </c>
      <c r="BE51" s="855">
        <v>45</v>
      </c>
      <c r="BF51" s="855">
        <v>29</v>
      </c>
      <c r="BG51" s="855">
        <v>23</v>
      </c>
      <c r="BH51" s="855"/>
      <c r="BI51" s="855"/>
      <c r="BJ51" s="855"/>
      <c r="BK51" s="855"/>
      <c r="BL51" s="855"/>
      <c r="BM51" s="855"/>
      <c r="BN51" s="855"/>
      <c r="BO51" s="856">
        <f t="shared" si="59"/>
        <v>179</v>
      </c>
      <c r="BP51" s="857">
        <v>0</v>
      </c>
      <c r="BQ51" s="858">
        <v>0</v>
      </c>
      <c r="BR51" s="858">
        <v>0</v>
      </c>
      <c r="BS51" s="858">
        <v>0</v>
      </c>
      <c r="BT51" s="858">
        <v>0</v>
      </c>
      <c r="BU51" s="858"/>
      <c r="BV51" s="858"/>
      <c r="BW51" s="858"/>
      <c r="BX51" s="858"/>
      <c r="BY51" s="858"/>
      <c r="BZ51" s="858"/>
      <c r="CA51" s="859"/>
      <c r="CB51" s="856">
        <f t="shared" si="60"/>
        <v>0</v>
      </c>
      <c r="CC51" s="860">
        <v>0</v>
      </c>
      <c r="CD51" s="861">
        <v>0</v>
      </c>
      <c r="CE51" s="861">
        <v>0</v>
      </c>
      <c r="CF51" s="861">
        <v>0</v>
      </c>
      <c r="CG51" s="861">
        <v>18</v>
      </c>
      <c r="CH51" s="861"/>
      <c r="CI51" s="861"/>
      <c r="CJ51" s="861"/>
      <c r="CK51" s="861"/>
      <c r="CL51" s="861"/>
      <c r="CM51" s="861"/>
      <c r="CN51" s="862"/>
      <c r="CO51" s="863">
        <f t="shared" si="51"/>
        <v>18</v>
      </c>
      <c r="CP51" s="860">
        <v>0</v>
      </c>
      <c r="CQ51" s="861">
        <v>0</v>
      </c>
      <c r="CR51" s="861">
        <v>2</v>
      </c>
      <c r="CS51" s="861">
        <v>8</v>
      </c>
      <c r="CT51" s="861">
        <v>19</v>
      </c>
      <c r="CU51" s="861"/>
      <c r="CV51" s="861"/>
      <c r="CW51" s="861"/>
      <c r="CX51" s="861"/>
      <c r="CY51" s="861"/>
      <c r="CZ51" s="861"/>
      <c r="DA51" s="862"/>
      <c r="DB51" s="863">
        <f t="shared" si="61"/>
        <v>29</v>
      </c>
      <c r="DC51" s="864">
        <f t="shared" si="52"/>
        <v>1</v>
      </c>
      <c r="DD51" s="865">
        <f t="shared" si="70"/>
        <v>0</v>
      </c>
      <c r="DE51" s="866">
        <f t="shared" si="53"/>
        <v>14</v>
      </c>
      <c r="DF51" s="867">
        <f t="shared" ref="DF51:DF54" si="73">SUM(DC51:DE51)-DD51</f>
        <v>15</v>
      </c>
      <c r="DG51" s="868">
        <f t="shared" si="63"/>
        <v>179</v>
      </c>
      <c r="DH51" s="869">
        <f t="shared" si="64"/>
        <v>8.1818181818181818E-2</v>
      </c>
      <c r="DI51" s="870">
        <f t="shared" si="65"/>
        <v>6.7272727272727276E-2</v>
      </c>
      <c r="DJ51" s="870">
        <f t="shared" si="66"/>
        <v>8.1818181818181818E-2</v>
      </c>
      <c r="DK51" s="870">
        <f t="shared" si="67"/>
        <v>5.2727272727272727E-2</v>
      </c>
      <c r="DL51" s="870">
        <f t="shared" si="20"/>
        <v>4.1818181818181817E-2</v>
      </c>
      <c r="DM51" s="871"/>
      <c r="DN51" s="871"/>
      <c r="DO51" s="871"/>
      <c r="DP51" s="871"/>
      <c r="DQ51" s="871"/>
      <c r="DR51" s="872"/>
      <c r="DS51" s="873"/>
      <c r="DT51" s="874">
        <f t="shared" si="21"/>
        <v>0.32545454545454544</v>
      </c>
      <c r="DU51" s="849">
        <v>550</v>
      </c>
      <c r="DV51" s="849">
        <f t="shared" si="68"/>
        <v>45.833333333333336</v>
      </c>
      <c r="DW51" s="875">
        <f t="shared" si="55"/>
        <v>715</v>
      </c>
      <c r="DX51" s="876">
        <f t="shared" si="56"/>
        <v>935</v>
      </c>
      <c r="DY51" s="135"/>
      <c r="DZ51" s="136"/>
      <c r="EA51" s="135"/>
      <c r="EB51" s="136"/>
      <c r="EC51" s="135"/>
      <c r="ED51" s="877"/>
      <c r="EE51" s="159"/>
      <c r="EF51" s="160"/>
      <c r="EG51" s="523"/>
      <c r="EH51" s="877"/>
      <c r="EI51" s="135"/>
      <c r="EJ51" s="136"/>
      <c r="EK51" s="135"/>
      <c r="EL51" s="136"/>
      <c r="EM51" s="135"/>
      <c r="EN51" s="136"/>
      <c r="EO51" s="135"/>
      <c r="EP51" s="136"/>
      <c r="EQ51" s="135"/>
      <c r="ER51" s="136"/>
      <c r="ES51" s="163"/>
      <c r="ET51" s="164"/>
      <c r="EU51" s="135"/>
      <c r="EV51" s="137"/>
    </row>
    <row r="52" spans="1:153" ht="120" customHeight="1" thickTop="1" x14ac:dyDescent="0.25">
      <c r="A52" s="719">
        <v>47</v>
      </c>
      <c r="B52" s="784" t="s">
        <v>128</v>
      </c>
      <c r="C52" s="794" t="s">
        <v>202</v>
      </c>
      <c r="D52" s="382">
        <v>4651</v>
      </c>
      <c r="E52" s="753">
        <v>3</v>
      </c>
      <c r="F52" s="215">
        <v>437</v>
      </c>
      <c r="G52" s="244">
        <v>3840</v>
      </c>
      <c r="H52" s="244">
        <v>377</v>
      </c>
      <c r="I52" s="268">
        <v>111</v>
      </c>
      <c r="J52" s="245">
        <v>0</v>
      </c>
      <c r="K52" s="216">
        <f t="shared" si="48"/>
        <v>4765</v>
      </c>
      <c r="L52" s="217">
        <v>25</v>
      </c>
      <c r="M52" s="217">
        <v>15</v>
      </c>
      <c r="N52" s="217">
        <v>79</v>
      </c>
      <c r="O52" s="217">
        <v>101</v>
      </c>
      <c r="P52" s="742">
        <v>128</v>
      </c>
      <c r="Q52" s="218"/>
      <c r="R52" s="218"/>
      <c r="S52" s="218"/>
      <c r="T52" s="218"/>
      <c r="U52" s="218"/>
      <c r="V52" s="218"/>
      <c r="W52" s="219"/>
      <c r="X52" s="246">
        <f t="shared" si="57"/>
        <v>348</v>
      </c>
      <c r="Y52" s="220">
        <v>37</v>
      </c>
      <c r="Z52" s="247">
        <v>25</v>
      </c>
      <c r="AA52" s="247">
        <v>47</v>
      </c>
      <c r="AB52" s="247">
        <v>28</v>
      </c>
      <c r="AC52" s="247">
        <v>55</v>
      </c>
      <c r="AD52" s="247"/>
      <c r="AE52" s="247"/>
      <c r="AF52" s="247"/>
      <c r="AG52" s="247"/>
      <c r="AH52" s="247"/>
      <c r="AI52" s="247"/>
      <c r="AJ52" s="248"/>
      <c r="AK52" s="222">
        <f t="shared" si="58"/>
        <v>192</v>
      </c>
      <c r="AL52" s="221">
        <v>15</v>
      </c>
      <c r="AM52" s="247">
        <v>2</v>
      </c>
      <c r="AN52" s="247">
        <v>3</v>
      </c>
      <c r="AO52" s="247">
        <v>1</v>
      </c>
      <c r="AP52" s="247">
        <v>0</v>
      </c>
      <c r="AQ52" s="247"/>
      <c r="AR52" s="247"/>
      <c r="AS52" s="247"/>
      <c r="AT52" s="247"/>
      <c r="AU52" s="247"/>
      <c r="AV52" s="247"/>
      <c r="AW52" s="248"/>
      <c r="AX52" s="222">
        <f t="shared" si="72"/>
        <v>21</v>
      </c>
      <c r="AY52" s="222">
        <f t="shared" si="50"/>
        <v>213</v>
      </c>
      <c r="AZ52" s="223">
        <f t="shared" si="41"/>
        <v>629</v>
      </c>
      <c r="BA52" s="224">
        <f t="shared" si="42"/>
        <v>0</v>
      </c>
      <c r="BB52" s="225">
        <f t="shared" si="43"/>
        <v>3861</v>
      </c>
      <c r="BC52" s="424">
        <v>53</v>
      </c>
      <c r="BD52" s="425">
        <v>53</v>
      </c>
      <c r="BE52" s="425">
        <v>46</v>
      </c>
      <c r="BF52" s="425">
        <v>30</v>
      </c>
      <c r="BG52" s="425">
        <v>40</v>
      </c>
      <c r="BH52" s="425"/>
      <c r="BI52" s="425"/>
      <c r="BJ52" s="425"/>
      <c r="BK52" s="425"/>
      <c r="BL52" s="425"/>
      <c r="BM52" s="425"/>
      <c r="BN52" s="425"/>
      <c r="BO52" s="251">
        <f t="shared" si="59"/>
        <v>222</v>
      </c>
      <c r="BP52" s="226">
        <v>3</v>
      </c>
      <c r="BQ52" s="249">
        <v>2</v>
      </c>
      <c r="BR52" s="249">
        <v>1</v>
      </c>
      <c r="BS52" s="249">
        <v>5</v>
      </c>
      <c r="BT52" s="249">
        <v>12</v>
      </c>
      <c r="BU52" s="249"/>
      <c r="BV52" s="249"/>
      <c r="BW52" s="249"/>
      <c r="BX52" s="249"/>
      <c r="BY52" s="249"/>
      <c r="BZ52" s="249"/>
      <c r="CA52" s="250"/>
      <c r="CB52" s="251">
        <f t="shared" si="60"/>
        <v>23</v>
      </c>
      <c r="CC52" s="252">
        <v>0</v>
      </c>
      <c r="CD52" s="253">
        <v>0</v>
      </c>
      <c r="CE52" s="253">
        <v>0</v>
      </c>
      <c r="CF52" s="253">
        <v>0</v>
      </c>
      <c r="CG52" s="253">
        <v>0</v>
      </c>
      <c r="CH52" s="253"/>
      <c r="CI52" s="253"/>
      <c r="CJ52" s="253"/>
      <c r="CK52" s="253"/>
      <c r="CL52" s="253"/>
      <c r="CM52" s="253"/>
      <c r="CN52" s="254"/>
      <c r="CO52" s="255">
        <f t="shared" si="51"/>
        <v>0</v>
      </c>
      <c r="CP52" s="252">
        <v>0</v>
      </c>
      <c r="CQ52" s="253">
        <v>6</v>
      </c>
      <c r="CR52" s="253">
        <v>0</v>
      </c>
      <c r="CS52" s="253">
        <v>0</v>
      </c>
      <c r="CT52" s="253">
        <v>1</v>
      </c>
      <c r="CU52" s="253"/>
      <c r="CV52" s="253"/>
      <c r="CW52" s="253"/>
      <c r="CX52" s="253"/>
      <c r="CY52" s="253"/>
      <c r="CZ52" s="253"/>
      <c r="DA52" s="254"/>
      <c r="DB52" s="255">
        <f t="shared" si="61"/>
        <v>7</v>
      </c>
      <c r="DC52" s="545">
        <f t="shared" si="52"/>
        <v>407</v>
      </c>
      <c r="DD52" s="546">
        <f t="shared" si="70"/>
        <v>0</v>
      </c>
      <c r="DE52" s="547">
        <f t="shared" si="53"/>
        <v>3831</v>
      </c>
      <c r="DF52" s="497">
        <f t="shared" si="73"/>
        <v>4238</v>
      </c>
      <c r="DG52" s="227">
        <f t="shared" si="63"/>
        <v>222</v>
      </c>
      <c r="DH52" s="486">
        <f t="shared" si="64"/>
        <v>0.106</v>
      </c>
      <c r="DI52" s="487">
        <f t="shared" si="65"/>
        <v>0.106</v>
      </c>
      <c r="DJ52" s="487">
        <f t="shared" si="66"/>
        <v>9.1999999999999998E-2</v>
      </c>
      <c r="DK52" s="487">
        <f t="shared" si="67"/>
        <v>0.06</v>
      </c>
      <c r="DL52" s="487">
        <f t="shared" si="20"/>
        <v>0.08</v>
      </c>
      <c r="DM52" s="488"/>
      <c r="DN52" s="488"/>
      <c r="DO52" s="488"/>
      <c r="DP52" s="488"/>
      <c r="DQ52" s="488"/>
      <c r="DR52" s="489"/>
      <c r="DS52" s="490"/>
      <c r="DT52" s="734">
        <f t="shared" si="21"/>
        <v>0.44400000000000001</v>
      </c>
      <c r="DU52" s="222">
        <v>500</v>
      </c>
      <c r="DV52" s="222">
        <f>DU52/12</f>
        <v>41.666666666666664</v>
      </c>
      <c r="DW52" s="511">
        <f t="shared" si="55"/>
        <v>650</v>
      </c>
      <c r="DX52" s="512">
        <f t="shared" si="56"/>
        <v>850</v>
      </c>
      <c r="DY52" s="228"/>
      <c r="DZ52" s="229"/>
      <c r="EA52" s="228"/>
      <c r="EB52" s="229"/>
      <c r="EC52" s="228"/>
      <c r="ED52" s="817"/>
      <c r="EE52" s="829"/>
      <c r="EF52" s="340"/>
      <c r="EG52" s="426"/>
      <c r="EH52" s="817"/>
      <c r="EI52" s="228"/>
      <c r="EJ52" s="229"/>
      <c r="EK52" s="228"/>
      <c r="EL52" s="229"/>
      <c r="EM52" s="228"/>
      <c r="EN52" s="229"/>
      <c r="EO52" s="228"/>
      <c r="EP52" s="229"/>
      <c r="EQ52" s="228"/>
      <c r="ER52" s="229"/>
      <c r="ES52" s="228"/>
      <c r="ET52" s="229"/>
      <c r="EU52" s="228"/>
      <c r="EV52" s="332"/>
      <c r="EW52" s="811"/>
    </row>
    <row r="53" spans="1:153" ht="120" customHeight="1" x14ac:dyDescent="0.25">
      <c r="A53" s="337">
        <v>48</v>
      </c>
      <c r="B53" s="782" t="s">
        <v>129</v>
      </c>
      <c r="C53" s="792" t="s">
        <v>203</v>
      </c>
      <c r="D53" s="377">
        <v>5218</v>
      </c>
      <c r="E53" s="751">
        <v>31</v>
      </c>
      <c r="F53" s="10">
        <v>437</v>
      </c>
      <c r="G53" s="11">
        <v>4098</v>
      </c>
      <c r="H53" s="11">
        <v>695</v>
      </c>
      <c r="I53" s="67">
        <v>200</v>
      </c>
      <c r="J53" s="68">
        <v>0</v>
      </c>
      <c r="K53" s="14">
        <f t="shared" si="48"/>
        <v>5430</v>
      </c>
      <c r="L53" s="15">
        <v>23</v>
      </c>
      <c r="M53" s="15">
        <v>16</v>
      </c>
      <c r="N53" s="15">
        <v>72</v>
      </c>
      <c r="O53" s="15">
        <v>96</v>
      </c>
      <c r="P53" s="739">
        <v>122</v>
      </c>
      <c r="Q53" s="16"/>
      <c r="R53" s="16"/>
      <c r="S53" s="16"/>
      <c r="T53" s="16"/>
      <c r="U53" s="16"/>
      <c r="V53" s="16"/>
      <c r="W53" s="17"/>
      <c r="X53" s="18">
        <f t="shared" si="57"/>
        <v>329</v>
      </c>
      <c r="Y53" s="123">
        <v>31</v>
      </c>
      <c r="Z53" s="20">
        <v>19</v>
      </c>
      <c r="AA53" s="20">
        <v>45</v>
      </c>
      <c r="AB53" s="20">
        <v>45</v>
      </c>
      <c r="AC53" s="20">
        <v>33</v>
      </c>
      <c r="AD53" s="20"/>
      <c r="AE53" s="20"/>
      <c r="AF53" s="20"/>
      <c r="AG53" s="20"/>
      <c r="AH53" s="20"/>
      <c r="AI53" s="20"/>
      <c r="AJ53" s="21"/>
      <c r="AK53" s="22">
        <f t="shared" si="58"/>
        <v>173</v>
      </c>
      <c r="AL53" s="19">
        <v>4</v>
      </c>
      <c r="AM53" s="20">
        <v>6</v>
      </c>
      <c r="AN53" s="20">
        <v>6</v>
      </c>
      <c r="AO53" s="20">
        <v>7</v>
      </c>
      <c r="AP53" s="20">
        <v>3</v>
      </c>
      <c r="AQ53" s="20"/>
      <c r="AR53" s="20"/>
      <c r="AS53" s="20"/>
      <c r="AT53" s="20"/>
      <c r="AU53" s="20"/>
      <c r="AV53" s="20"/>
      <c r="AW53" s="21"/>
      <c r="AX53" s="22">
        <f t="shared" si="72"/>
        <v>26</v>
      </c>
      <c r="AY53" s="22">
        <f t="shared" si="50"/>
        <v>199</v>
      </c>
      <c r="AZ53" s="205">
        <f t="shared" si="41"/>
        <v>610</v>
      </c>
      <c r="BA53" s="206">
        <f t="shared" si="42"/>
        <v>0</v>
      </c>
      <c r="BB53" s="207">
        <f t="shared" si="43"/>
        <v>4124</v>
      </c>
      <c r="BC53" s="384">
        <v>20</v>
      </c>
      <c r="BD53" s="385">
        <v>20</v>
      </c>
      <c r="BE53" s="385">
        <v>54</v>
      </c>
      <c r="BF53" s="385">
        <v>49</v>
      </c>
      <c r="BG53" s="385">
        <v>27</v>
      </c>
      <c r="BH53" s="385"/>
      <c r="BI53" s="385"/>
      <c r="BJ53" s="385"/>
      <c r="BK53" s="385"/>
      <c r="BL53" s="385"/>
      <c r="BM53" s="385"/>
      <c r="BN53" s="385"/>
      <c r="BO53" s="26">
        <f t="shared" si="59"/>
        <v>170</v>
      </c>
      <c r="BP53" s="23">
        <v>0</v>
      </c>
      <c r="BQ53" s="24">
        <v>0</v>
      </c>
      <c r="BR53" s="24">
        <v>1</v>
      </c>
      <c r="BS53" s="24">
        <v>2</v>
      </c>
      <c r="BT53" s="24">
        <v>0</v>
      </c>
      <c r="BU53" s="24"/>
      <c r="BV53" s="24"/>
      <c r="BW53" s="24"/>
      <c r="BX53" s="24"/>
      <c r="BY53" s="24"/>
      <c r="BZ53" s="24"/>
      <c r="CA53" s="25"/>
      <c r="CB53" s="26">
        <f t="shared" si="60"/>
        <v>3</v>
      </c>
      <c r="CC53" s="27">
        <v>0</v>
      </c>
      <c r="CD53" s="28">
        <v>0</v>
      </c>
      <c r="CE53" s="28">
        <v>0</v>
      </c>
      <c r="CF53" s="28">
        <v>1</v>
      </c>
      <c r="CG53" s="28">
        <v>0</v>
      </c>
      <c r="CH53" s="28"/>
      <c r="CI53" s="28"/>
      <c r="CJ53" s="28"/>
      <c r="CK53" s="28"/>
      <c r="CL53" s="28"/>
      <c r="CM53" s="28"/>
      <c r="CN53" s="29"/>
      <c r="CO53" s="30">
        <f t="shared" si="51"/>
        <v>1</v>
      </c>
      <c r="CP53" s="27">
        <v>0</v>
      </c>
      <c r="CQ53" s="28">
        <v>0</v>
      </c>
      <c r="CR53" s="28">
        <v>0</v>
      </c>
      <c r="CS53" s="28">
        <v>0</v>
      </c>
      <c r="CT53" s="28">
        <v>0</v>
      </c>
      <c r="CU53" s="28"/>
      <c r="CV53" s="28"/>
      <c r="CW53" s="28"/>
      <c r="CX53" s="28"/>
      <c r="CY53" s="28"/>
      <c r="CZ53" s="28"/>
      <c r="DA53" s="29"/>
      <c r="DB53" s="30">
        <f t="shared" si="61"/>
        <v>0</v>
      </c>
      <c r="DC53" s="532">
        <f t="shared" si="52"/>
        <v>439</v>
      </c>
      <c r="DD53" s="533">
        <f t="shared" si="70"/>
        <v>0</v>
      </c>
      <c r="DE53" s="534">
        <f t="shared" si="53"/>
        <v>4121</v>
      </c>
      <c r="DF53" s="492">
        <f t="shared" si="73"/>
        <v>4560</v>
      </c>
      <c r="DG53" s="33">
        <f t="shared" si="63"/>
        <v>170</v>
      </c>
      <c r="DH53" s="461">
        <f t="shared" si="64"/>
        <v>0.04</v>
      </c>
      <c r="DI53" s="462">
        <f t="shared" si="65"/>
        <v>0.04</v>
      </c>
      <c r="DJ53" s="462">
        <f t="shared" si="66"/>
        <v>0.108</v>
      </c>
      <c r="DK53" s="462">
        <f t="shared" si="67"/>
        <v>9.8000000000000004E-2</v>
      </c>
      <c r="DL53" s="462">
        <f t="shared" si="20"/>
        <v>5.3999999999999999E-2</v>
      </c>
      <c r="DM53" s="463"/>
      <c r="DN53" s="463"/>
      <c r="DO53" s="463"/>
      <c r="DP53" s="463"/>
      <c r="DQ53" s="463"/>
      <c r="DR53" s="464"/>
      <c r="DS53" s="465"/>
      <c r="DT53" s="525">
        <f t="shared" si="21"/>
        <v>0.34</v>
      </c>
      <c r="DU53" s="22">
        <v>500</v>
      </c>
      <c r="DV53" s="22">
        <f t="shared" ref="DV53:DV55" si="74">DU53/12</f>
        <v>41.666666666666664</v>
      </c>
      <c r="DW53" s="501">
        <f t="shared" si="55"/>
        <v>650</v>
      </c>
      <c r="DX53" s="502">
        <f t="shared" si="56"/>
        <v>850</v>
      </c>
      <c r="DY53" s="34"/>
      <c r="DZ53" s="35"/>
      <c r="EA53" s="34"/>
      <c r="EB53" s="35"/>
      <c r="EC53" s="34"/>
      <c r="ED53" s="814"/>
      <c r="EE53" s="36"/>
      <c r="EF53" s="37"/>
      <c r="EG53" s="327"/>
      <c r="EH53" s="814"/>
      <c r="EI53" s="34"/>
      <c r="EJ53" s="35"/>
      <c r="EK53" s="34"/>
      <c r="EL53" s="35"/>
      <c r="EM53" s="34"/>
      <c r="EN53" s="35"/>
      <c r="EO53" s="34"/>
      <c r="EP53" s="35"/>
      <c r="EQ53" s="34"/>
      <c r="ER53" s="35"/>
      <c r="ES53" s="34"/>
      <c r="ET53" s="35"/>
      <c r="EU53" s="34"/>
      <c r="EV53" s="38"/>
      <c r="EW53" s="811"/>
    </row>
    <row r="54" spans="1:153" ht="120" customHeight="1" x14ac:dyDescent="0.25">
      <c r="A54" s="337">
        <v>49</v>
      </c>
      <c r="B54" s="782" t="s">
        <v>130</v>
      </c>
      <c r="C54" s="792" t="s">
        <v>204</v>
      </c>
      <c r="D54" s="377">
        <v>4752</v>
      </c>
      <c r="E54" s="751">
        <v>25</v>
      </c>
      <c r="F54" s="10">
        <v>465</v>
      </c>
      <c r="G54" s="11">
        <v>4096</v>
      </c>
      <c r="H54" s="11">
        <v>191</v>
      </c>
      <c r="I54" s="67">
        <v>84</v>
      </c>
      <c r="J54" s="68">
        <v>1</v>
      </c>
      <c r="K54" s="14">
        <f t="shared" si="48"/>
        <v>4837</v>
      </c>
      <c r="L54" s="15">
        <v>26</v>
      </c>
      <c r="M54" s="15">
        <v>14</v>
      </c>
      <c r="N54" s="15">
        <v>78</v>
      </c>
      <c r="O54" s="15">
        <v>98</v>
      </c>
      <c r="P54" s="739">
        <v>132</v>
      </c>
      <c r="Q54" s="16"/>
      <c r="R54" s="16"/>
      <c r="S54" s="16"/>
      <c r="T54" s="16"/>
      <c r="U54" s="16"/>
      <c r="V54" s="16"/>
      <c r="W54" s="17"/>
      <c r="X54" s="18">
        <f t="shared" si="57"/>
        <v>348</v>
      </c>
      <c r="Y54" s="123">
        <v>21</v>
      </c>
      <c r="Z54" s="20">
        <v>33</v>
      </c>
      <c r="AA54" s="20">
        <v>38</v>
      </c>
      <c r="AB54" s="20">
        <v>38</v>
      </c>
      <c r="AC54" s="20">
        <v>28</v>
      </c>
      <c r="AD54" s="20"/>
      <c r="AE54" s="20"/>
      <c r="AF54" s="20"/>
      <c r="AG54" s="20"/>
      <c r="AH54" s="20"/>
      <c r="AI54" s="20"/>
      <c r="AJ54" s="21"/>
      <c r="AK54" s="22">
        <f t="shared" si="58"/>
        <v>158</v>
      </c>
      <c r="AL54" s="19">
        <v>18</v>
      </c>
      <c r="AM54" s="20">
        <v>3</v>
      </c>
      <c r="AN54" s="20">
        <v>19</v>
      </c>
      <c r="AO54" s="20">
        <v>6</v>
      </c>
      <c r="AP54" s="20">
        <v>2</v>
      </c>
      <c r="AQ54" s="20"/>
      <c r="AR54" s="20"/>
      <c r="AS54" s="20"/>
      <c r="AT54" s="20"/>
      <c r="AU54" s="20"/>
      <c r="AV54" s="20"/>
      <c r="AW54" s="21"/>
      <c r="AX54" s="22">
        <f t="shared" si="72"/>
        <v>48</v>
      </c>
      <c r="AY54" s="22">
        <f t="shared" si="50"/>
        <v>206</v>
      </c>
      <c r="AZ54" s="205">
        <f t="shared" si="41"/>
        <v>624</v>
      </c>
      <c r="BA54" s="206">
        <f t="shared" si="42"/>
        <v>1</v>
      </c>
      <c r="BB54" s="207">
        <f t="shared" si="43"/>
        <v>4144</v>
      </c>
      <c r="BC54" s="384">
        <v>26</v>
      </c>
      <c r="BD54" s="385">
        <v>27</v>
      </c>
      <c r="BE54" s="385">
        <v>65</v>
      </c>
      <c r="BF54" s="385">
        <v>19</v>
      </c>
      <c r="BG54" s="385">
        <v>14</v>
      </c>
      <c r="BH54" s="385"/>
      <c r="BI54" s="385"/>
      <c r="BJ54" s="385"/>
      <c r="BK54" s="385"/>
      <c r="BL54" s="385"/>
      <c r="BM54" s="385"/>
      <c r="BN54" s="385"/>
      <c r="BO54" s="26">
        <f t="shared" si="59"/>
        <v>151</v>
      </c>
      <c r="BP54" s="23">
        <v>5</v>
      </c>
      <c r="BQ54" s="24">
        <v>4</v>
      </c>
      <c r="BR54" s="24">
        <v>4</v>
      </c>
      <c r="BS54" s="24">
        <v>3</v>
      </c>
      <c r="BT54" s="24">
        <v>0</v>
      </c>
      <c r="BU54" s="24"/>
      <c r="BV54" s="24"/>
      <c r="BW54" s="24"/>
      <c r="BX54" s="24"/>
      <c r="BY54" s="24"/>
      <c r="BZ54" s="24"/>
      <c r="CA54" s="25"/>
      <c r="CB54" s="26">
        <f t="shared" si="60"/>
        <v>16</v>
      </c>
      <c r="CC54" s="27">
        <v>0</v>
      </c>
      <c r="CD54" s="28">
        <v>0</v>
      </c>
      <c r="CE54" s="28">
        <v>0</v>
      </c>
      <c r="CF54" s="28">
        <v>0</v>
      </c>
      <c r="CG54" s="28">
        <v>0</v>
      </c>
      <c r="CH54" s="28"/>
      <c r="CI54" s="28"/>
      <c r="CJ54" s="28"/>
      <c r="CK54" s="28"/>
      <c r="CL54" s="28"/>
      <c r="CM54" s="28"/>
      <c r="CN54" s="29"/>
      <c r="CO54" s="30">
        <f t="shared" si="51"/>
        <v>0</v>
      </c>
      <c r="CP54" s="27">
        <v>1</v>
      </c>
      <c r="CQ54" s="28">
        <v>0</v>
      </c>
      <c r="CR54" s="28">
        <v>0</v>
      </c>
      <c r="CS54" s="28">
        <v>0</v>
      </c>
      <c r="CT54" s="28">
        <v>0</v>
      </c>
      <c r="CU54" s="28"/>
      <c r="CV54" s="28"/>
      <c r="CW54" s="28"/>
      <c r="CX54" s="28"/>
      <c r="CY54" s="28"/>
      <c r="CZ54" s="28"/>
      <c r="DA54" s="29"/>
      <c r="DB54" s="30">
        <f t="shared" si="61"/>
        <v>1</v>
      </c>
      <c r="DC54" s="532">
        <f t="shared" si="52"/>
        <v>473</v>
      </c>
      <c r="DD54" s="533">
        <f t="shared" si="70"/>
        <v>1</v>
      </c>
      <c r="DE54" s="534">
        <f t="shared" si="53"/>
        <v>4127</v>
      </c>
      <c r="DF54" s="492">
        <f t="shared" si="73"/>
        <v>4600</v>
      </c>
      <c r="DG54" s="33">
        <f t="shared" si="63"/>
        <v>151</v>
      </c>
      <c r="DH54" s="461">
        <f t="shared" si="64"/>
        <v>5.1999999999999998E-2</v>
      </c>
      <c r="DI54" s="462">
        <f t="shared" si="65"/>
        <v>5.3999999999999999E-2</v>
      </c>
      <c r="DJ54" s="462">
        <f t="shared" si="66"/>
        <v>0.13</v>
      </c>
      <c r="DK54" s="462">
        <f t="shared" si="67"/>
        <v>3.7999999999999999E-2</v>
      </c>
      <c r="DL54" s="462">
        <f t="shared" si="20"/>
        <v>2.8000000000000001E-2</v>
      </c>
      <c r="DM54" s="463"/>
      <c r="DN54" s="463"/>
      <c r="DO54" s="463"/>
      <c r="DP54" s="463"/>
      <c r="DQ54" s="463"/>
      <c r="DR54" s="464"/>
      <c r="DS54" s="465"/>
      <c r="DT54" s="525">
        <f t="shared" si="21"/>
        <v>0.30199999999999999</v>
      </c>
      <c r="DU54" s="22">
        <v>500</v>
      </c>
      <c r="DV54" s="22">
        <f t="shared" si="74"/>
        <v>41.666666666666664</v>
      </c>
      <c r="DW54" s="501">
        <f t="shared" si="55"/>
        <v>650</v>
      </c>
      <c r="DX54" s="502">
        <f t="shared" si="56"/>
        <v>850</v>
      </c>
      <c r="DY54" s="34"/>
      <c r="DZ54" s="35"/>
      <c r="EA54" s="34"/>
      <c r="EB54" s="35"/>
      <c r="EC54" s="34"/>
      <c r="ED54" s="814"/>
      <c r="EE54" s="36"/>
      <c r="EF54" s="37"/>
      <c r="EG54" s="327"/>
      <c r="EH54" s="814"/>
      <c r="EI54" s="34"/>
      <c r="EJ54" s="35"/>
      <c r="EK54" s="34"/>
      <c r="EL54" s="35"/>
      <c r="EM54" s="34"/>
      <c r="EN54" s="35"/>
      <c r="EO54" s="34"/>
      <c r="EP54" s="35"/>
      <c r="EQ54" s="34"/>
      <c r="ER54" s="35"/>
      <c r="ES54" s="34"/>
      <c r="ET54" s="35"/>
      <c r="EU54" s="34"/>
      <c r="EV54" s="38"/>
      <c r="EW54" s="811"/>
    </row>
    <row r="55" spans="1:153" ht="120" customHeight="1" thickBot="1" x14ac:dyDescent="0.3">
      <c r="A55" s="342">
        <v>50</v>
      </c>
      <c r="B55" s="785" t="s">
        <v>131</v>
      </c>
      <c r="C55" s="795" t="s">
        <v>205</v>
      </c>
      <c r="D55" s="380">
        <v>4788</v>
      </c>
      <c r="E55" s="754">
        <v>94</v>
      </c>
      <c r="F55" s="271">
        <v>315</v>
      </c>
      <c r="G55" s="343">
        <v>4295</v>
      </c>
      <c r="H55" s="343">
        <v>185</v>
      </c>
      <c r="I55" s="671">
        <v>44</v>
      </c>
      <c r="J55" s="344">
        <v>0</v>
      </c>
      <c r="K55" s="274">
        <f t="shared" si="48"/>
        <v>4839</v>
      </c>
      <c r="L55" s="275">
        <v>26</v>
      </c>
      <c r="M55" s="275">
        <v>16</v>
      </c>
      <c r="N55" s="275">
        <v>81</v>
      </c>
      <c r="O55" s="275">
        <v>105</v>
      </c>
      <c r="P55" s="743">
        <v>139</v>
      </c>
      <c r="Q55" s="276"/>
      <c r="R55" s="276"/>
      <c r="S55" s="276"/>
      <c r="T55" s="276"/>
      <c r="U55" s="276"/>
      <c r="V55" s="276"/>
      <c r="W55" s="277"/>
      <c r="X55" s="345">
        <f t="shared" si="57"/>
        <v>367</v>
      </c>
      <c r="Y55" s="279">
        <v>53</v>
      </c>
      <c r="Z55" s="346">
        <v>21</v>
      </c>
      <c r="AA55" s="346">
        <v>45</v>
      </c>
      <c r="AB55" s="346">
        <v>43</v>
      </c>
      <c r="AC55" s="346">
        <v>30</v>
      </c>
      <c r="AD55" s="346"/>
      <c r="AE55" s="346"/>
      <c r="AF55" s="346"/>
      <c r="AG55" s="346"/>
      <c r="AH55" s="346"/>
      <c r="AI55" s="346"/>
      <c r="AJ55" s="347"/>
      <c r="AK55" s="284">
        <f t="shared" si="58"/>
        <v>192</v>
      </c>
      <c r="AL55" s="283">
        <v>5</v>
      </c>
      <c r="AM55" s="346">
        <v>1</v>
      </c>
      <c r="AN55" s="346">
        <v>4</v>
      </c>
      <c r="AO55" s="346">
        <v>6</v>
      </c>
      <c r="AP55" s="346">
        <v>1</v>
      </c>
      <c r="AQ55" s="346"/>
      <c r="AR55" s="346"/>
      <c r="AS55" s="346"/>
      <c r="AT55" s="346"/>
      <c r="AU55" s="346"/>
      <c r="AV55" s="346"/>
      <c r="AW55" s="347"/>
      <c r="AX55" s="284">
        <f t="shared" si="72"/>
        <v>17</v>
      </c>
      <c r="AY55" s="284">
        <f t="shared" si="50"/>
        <v>209</v>
      </c>
      <c r="AZ55" s="285">
        <f t="shared" si="41"/>
        <v>507</v>
      </c>
      <c r="BA55" s="286">
        <f t="shared" si="42"/>
        <v>0</v>
      </c>
      <c r="BB55" s="287">
        <f t="shared" si="43"/>
        <v>4312</v>
      </c>
      <c r="BC55" s="420">
        <v>19</v>
      </c>
      <c r="BD55" s="421">
        <v>20</v>
      </c>
      <c r="BE55" s="421">
        <v>35</v>
      </c>
      <c r="BF55" s="421">
        <v>50</v>
      </c>
      <c r="BG55" s="421">
        <v>45</v>
      </c>
      <c r="BH55" s="421"/>
      <c r="BI55" s="421"/>
      <c r="BJ55" s="421"/>
      <c r="BK55" s="421"/>
      <c r="BL55" s="421"/>
      <c r="BM55" s="421"/>
      <c r="BN55" s="421"/>
      <c r="BO55" s="350">
        <f t="shared" si="59"/>
        <v>169</v>
      </c>
      <c r="BP55" s="288">
        <v>0</v>
      </c>
      <c r="BQ55" s="348">
        <v>0</v>
      </c>
      <c r="BR55" s="348">
        <v>0</v>
      </c>
      <c r="BS55" s="348">
        <v>0</v>
      </c>
      <c r="BT55" s="348">
        <v>0</v>
      </c>
      <c r="BU55" s="348"/>
      <c r="BV55" s="348"/>
      <c r="BW55" s="348"/>
      <c r="BX55" s="348"/>
      <c r="BY55" s="348"/>
      <c r="BZ55" s="348"/>
      <c r="CA55" s="349"/>
      <c r="CB55" s="350">
        <f t="shared" si="60"/>
        <v>0</v>
      </c>
      <c r="CC55" s="351">
        <v>0</v>
      </c>
      <c r="CD55" s="352">
        <v>0</v>
      </c>
      <c r="CE55" s="352">
        <v>0</v>
      </c>
      <c r="CF55" s="352">
        <v>0</v>
      </c>
      <c r="CG55" s="352">
        <v>0</v>
      </c>
      <c r="CH55" s="352"/>
      <c r="CI55" s="352"/>
      <c r="CJ55" s="352"/>
      <c r="CK55" s="352"/>
      <c r="CL55" s="352"/>
      <c r="CM55" s="352"/>
      <c r="CN55" s="353"/>
      <c r="CO55" s="354">
        <f t="shared" si="51"/>
        <v>0</v>
      </c>
      <c r="CP55" s="351">
        <v>0</v>
      </c>
      <c r="CQ55" s="352">
        <v>0</v>
      </c>
      <c r="CR55" s="352">
        <v>0</v>
      </c>
      <c r="CS55" s="352">
        <v>0</v>
      </c>
      <c r="CT55" s="352">
        <v>0</v>
      </c>
      <c r="CU55" s="352"/>
      <c r="CV55" s="352"/>
      <c r="CW55" s="352"/>
      <c r="CX55" s="352"/>
      <c r="CY55" s="352"/>
      <c r="CZ55" s="352"/>
      <c r="DA55" s="353"/>
      <c r="DB55" s="354">
        <f t="shared" si="61"/>
        <v>0</v>
      </c>
      <c r="DC55" s="539">
        <f t="shared" si="52"/>
        <v>338</v>
      </c>
      <c r="DD55" s="540">
        <f t="shared" si="70"/>
        <v>0</v>
      </c>
      <c r="DE55" s="541">
        <f t="shared" si="53"/>
        <v>4312</v>
      </c>
      <c r="DF55" s="494">
        <f t="shared" si="62"/>
        <v>4650</v>
      </c>
      <c r="DG55" s="297">
        <f t="shared" si="63"/>
        <v>169</v>
      </c>
      <c r="DH55" s="471">
        <f t="shared" si="64"/>
        <v>3.7999999999999999E-2</v>
      </c>
      <c r="DI55" s="472">
        <f t="shared" si="65"/>
        <v>0.04</v>
      </c>
      <c r="DJ55" s="472">
        <f t="shared" si="66"/>
        <v>7.0000000000000007E-2</v>
      </c>
      <c r="DK55" s="472">
        <f t="shared" si="67"/>
        <v>0.1</v>
      </c>
      <c r="DL55" s="472">
        <f t="shared" si="20"/>
        <v>0.09</v>
      </c>
      <c r="DM55" s="473"/>
      <c r="DN55" s="473"/>
      <c r="DO55" s="473"/>
      <c r="DP55" s="473"/>
      <c r="DQ55" s="473"/>
      <c r="DR55" s="474"/>
      <c r="DS55" s="475"/>
      <c r="DT55" s="672">
        <f t="shared" si="21"/>
        <v>0.33800000000000002</v>
      </c>
      <c r="DU55" s="284">
        <v>500</v>
      </c>
      <c r="DV55" s="284">
        <f t="shared" si="74"/>
        <v>41.666666666666664</v>
      </c>
      <c r="DW55" s="505">
        <f t="shared" si="55"/>
        <v>650</v>
      </c>
      <c r="DX55" s="506">
        <f t="shared" si="56"/>
        <v>850</v>
      </c>
      <c r="DY55" s="298"/>
      <c r="DZ55" s="299"/>
      <c r="EA55" s="298"/>
      <c r="EB55" s="299"/>
      <c r="EC55" s="298"/>
      <c r="ED55" s="818"/>
      <c r="EE55" s="830"/>
      <c r="EF55" s="673"/>
      <c r="EG55" s="355"/>
      <c r="EH55" s="818"/>
      <c r="EI55" s="135"/>
      <c r="EJ55" s="136"/>
      <c r="EK55" s="135"/>
      <c r="EL55" s="136"/>
      <c r="EM55" s="135"/>
      <c r="EN55" s="136"/>
      <c r="EO55" s="135"/>
      <c r="EP55" s="136"/>
      <c r="EQ55" s="135"/>
      <c r="ER55" s="136"/>
      <c r="ES55" s="135"/>
      <c r="ET55" s="136"/>
      <c r="EU55" s="135"/>
      <c r="EV55" s="137"/>
      <c r="EW55" s="811"/>
    </row>
    <row r="56" spans="1:153" ht="120" customHeight="1" thickTop="1" x14ac:dyDescent="0.25">
      <c r="A56" s="616">
        <v>51</v>
      </c>
      <c r="B56" s="786" t="s">
        <v>132</v>
      </c>
      <c r="C56" s="796" t="s">
        <v>206</v>
      </c>
      <c r="D56" s="551">
        <v>3043</v>
      </c>
      <c r="E56" s="755">
        <v>0</v>
      </c>
      <c r="F56" s="103">
        <v>0</v>
      </c>
      <c r="G56" s="669">
        <v>2508</v>
      </c>
      <c r="H56" s="669">
        <v>535</v>
      </c>
      <c r="I56" s="669">
        <v>0</v>
      </c>
      <c r="J56" s="670">
        <v>0</v>
      </c>
      <c r="K56" s="106">
        <f t="shared" si="48"/>
        <v>3043</v>
      </c>
      <c r="L56" s="270">
        <v>129</v>
      </c>
      <c r="M56" s="270">
        <v>154</v>
      </c>
      <c r="N56" s="270">
        <v>408</v>
      </c>
      <c r="O56" s="270">
        <v>554</v>
      </c>
      <c r="P56" s="744">
        <v>699</v>
      </c>
      <c r="Q56" s="107"/>
      <c r="R56" s="107"/>
      <c r="S56" s="107"/>
      <c r="T56" s="107"/>
      <c r="U56" s="107"/>
      <c r="V56" s="107"/>
      <c r="W56" s="108"/>
      <c r="X56" s="145">
        <f t="shared" si="57"/>
        <v>1944</v>
      </c>
      <c r="Y56" s="553">
        <v>108</v>
      </c>
      <c r="Z56" s="146">
        <v>134</v>
      </c>
      <c r="AA56" s="146">
        <v>97</v>
      </c>
      <c r="AB56" s="146">
        <v>133</v>
      </c>
      <c r="AC56" s="146">
        <v>115</v>
      </c>
      <c r="AD56" s="146"/>
      <c r="AE56" s="146"/>
      <c r="AF56" s="146"/>
      <c r="AG56" s="146"/>
      <c r="AH56" s="146"/>
      <c r="AI56" s="146"/>
      <c r="AJ56" s="147"/>
      <c r="AK56" s="110">
        <f t="shared" si="58"/>
        <v>587</v>
      </c>
      <c r="AL56" s="109">
        <v>119</v>
      </c>
      <c r="AM56" s="146">
        <v>164</v>
      </c>
      <c r="AN56" s="146">
        <v>132</v>
      </c>
      <c r="AO56" s="146">
        <v>110</v>
      </c>
      <c r="AP56" s="146">
        <v>24</v>
      </c>
      <c r="AQ56" s="146"/>
      <c r="AR56" s="146"/>
      <c r="AS56" s="146"/>
      <c r="AT56" s="146"/>
      <c r="AU56" s="146"/>
      <c r="AV56" s="146"/>
      <c r="AW56" s="147"/>
      <c r="AX56" s="110">
        <f t="shared" si="72"/>
        <v>549</v>
      </c>
      <c r="AY56" s="110">
        <f t="shared" si="50"/>
        <v>1136</v>
      </c>
      <c r="AZ56" s="557">
        <f t="shared" si="41"/>
        <v>587</v>
      </c>
      <c r="BA56" s="558">
        <f t="shared" si="42"/>
        <v>0</v>
      </c>
      <c r="BB56" s="559">
        <f t="shared" si="43"/>
        <v>3057</v>
      </c>
      <c r="BC56" s="560">
        <v>108</v>
      </c>
      <c r="BD56" s="561">
        <v>134</v>
      </c>
      <c r="BE56" s="561">
        <v>97</v>
      </c>
      <c r="BF56" s="561">
        <v>133</v>
      </c>
      <c r="BG56" s="561">
        <v>115</v>
      </c>
      <c r="BH56" s="561"/>
      <c r="BI56" s="561"/>
      <c r="BJ56" s="561"/>
      <c r="BK56" s="561"/>
      <c r="BL56" s="561"/>
      <c r="BM56" s="561"/>
      <c r="BN56" s="561"/>
      <c r="BO56" s="150">
        <f t="shared" si="59"/>
        <v>587</v>
      </c>
      <c r="BP56" s="114">
        <v>0</v>
      </c>
      <c r="BQ56" s="148">
        <v>0</v>
      </c>
      <c r="BR56" s="148">
        <v>0</v>
      </c>
      <c r="BS56" s="148">
        <v>0</v>
      </c>
      <c r="BT56" s="148">
        <v>0</v>
      </c>
      <c r="BU56" s="148"/>
      <c r="BV56" s="148"/>
      <c r="BW56" s="148"/>
      <c r="BX56" s="148"/>
      <c r="BY56" s="148"/>
      <c r="BZ56" s="148"/>
      <c r="CA56" s="149"/>
      <c r="CB56" s="150">
        <f t="shared" si="60"/>
        <v>0</v>
      </c>
      <c r="CC56" s="151">
        <v>0</v>
      </c>
      <c r="CD56" s="152">
        <v>0</v>
      </c>
      <c r="CE56" s="152">
        <v>0</v>
      </c>
      <c r="CF56" s="152">
        <v>0</v>
      </c>
      <c r="CG56" s="152">
        <v>0</v>
      </c>
      <c r="CH56" s="152"/>
      <c r="CI56" s="152"/>
      <c r="CJ56" s="152"/>
      <c r="CK56" s="152"/>
      <c r="CL56" s="152"/>
      <c r="CM56" s="152"/>
      <c r="CN56" s="153"/>
      <c r="CO56" s="154">
        <f t="shared" si="51"/>
        <v>0</v>
      </c>
      <c r="CP56" s="151">
        <v>3</v>
      </c>
      <c r="CQ56" s="152">
        <v>0</v>
      </c>
      <c r="CR56" s="152">
        <v>0</v>
      </c>
      <c r="CS56" s="152">
        <v>0</v>
      </c>
      <c r="CT56" s="152">
        <v>0</v>
      </c>
      <c r="CU56" s="152"/>
      <c r="CV56" s="152"/>
      <c r="CW56" s="152"/>
      <c r="CX56" s="152"/>
      <c r="CY56" s="152"/>
      <c r="CZ56" s="152"/>
      <c r="DA56" s="153"/>
      <c r="DB56" s="154">
        <f t="shared" si="61"/>
        <v>3</v>
      </c>
      <c r="DC56" s="570">
        <f t="shared" si="52"/>
        <v>0</v>
      </c>
      <c r="DD56" s="571">
        <f t="shared" si="70"/>
        <v>0</v>
      </c>
      <c r="DE56" s="572">
        <f t="shared" si="53"/>
        <v>3054</v>
      </c>
      <c r="DF56" s="573">
        <f t="shared" si="62"/>
        <v>3054</v>
      </c>
      <c r="DG56" s="116">
        <f t="shared" si="63"/>
        <v>587</v>
      </c>
      <c r="DH56" s="574">
        <f t="shared" si="64"/>
        <v>5.3999999999999999E-2</v>
      </c>
      <c r="DI56" s="575">
        <f t="shared" si="65"/>
        <v>6.7000000000000004E-2</v>
      </c>
      <c r="DJ56" s="575">
        <f t="shared" si="66"/>
        <v>4.8500000000000001E-2</v>
      </c>
      <c r="DK56" s="575">
        <f t="shared" si="67"/>
        <v>6.6500000000000004E-2</v>
      </c>
      <c r="DL56" s="575">
        <f t="shared" si="20"/>
        <v>5.7500000000000002E-2</v>
      </c>
      <c r="DM56" s="576"/>
      <c r="DN56" s="576"/>
      <c r="DO56" s="576"/>
      <c r="DP56" s="576"/>
      <c r="DQ56" s="576"/>
      <c r="DR56" s="577"/>
      <c r="DS56" s="578"/>
      <c r="DT56" s="579">
        <f t="shared" si="21"/>
        <v>0.29349999999999998</v>
      </c>
      <c r="DU56" s="110">
        <v>2000</v>
      </c>
      <c r="DV56" s="110">
        <f>DU56/12</f>
        <v>166.66666666666666</v>
      </c>
      <c r="DW56" s="580">
        <f>DU56*1.1</f>
        <v>2200</v>
      </c>
      <c r="DX56" s="581">
        <f>DU56*1.4</f>
        <v>2800</v>
      </c>
      <c r="DY56" s="119"/>
      <c r="DZ56" s="120"/>
      <c r="EA56" s="119"/>
      <c r="EB56" s="120"/>
      <c r="EC56" s="119"/>
      <c r="ED56" s="819"/>
      <c r="EE56" s="166"/>
      <c r="EF56" s="167"/>
      <c r="EG56" s="528"/>
      <c r="EH56" s="819"/>
      <c r="EI56" s="213"/>
      <c r="EJ56" s="214"/>
      <c r="EK56" s="213"/>
      <c r="EL56" s="214"/>
      <c r="EM56" s="213"/>
      <c r="EN56" s="214"/>
      <c r="EO56" s="213"/>
      <c r="EP56" s="214"/>
      <c r="EQ56" s="213"/>
      <c r="ER56" s="214"/>
      <c r="ES56" s="213"/>
      <c r="ET56" s="214"/>
      <c r="EU56" s="213"/>
      <c r="EV56" s="339"/>
      <c r="EW56" s="811"/>
    </row>
    <row r="57" spans="1:153" ht="120" customHeight="1" x14ac:dyDescent="0.25">
      <c r="A57" s="337">
        <v>52</v>
      </c>
      <c r="B57" s="782" t="s">
        <v>133</v>
      </c>
      <c r="C57" s="792" t="s">
        <v>207</v>
      </c>
      <c r="D57" s="377">
        <v>2864</v>
      </c>
      <c r="E57" s="751">
        <v>1</v>
      </c>
      <c r="F57" s="10">
        <v>0</v>
      </c>
      <c r="G57" s="67">
        <v>1596</v>
      </c>
      <c r="H57" s="67">
        <v>1268</v>
      </c>
      <c r="I57" s="67">
        <v>0</v>
      </c>
      <c r="J57" s="68">
        <v>0</v>
      </c>
      <c r="K57" s="14">
        <f t="shared" si="48"/>
        <v>2864</v>
      </c>
      <c r="L57" s="15">
        <v>135</v>
      </c>
      <c r="M57" s="15">
        <v>155</v>
      </c>
      <c r="N57" s="15">
        <v>387</v>
      </c>
      <c r="O57" s="15">
        <v>556</v>
      </c>
      <c r="P57" s="739">
        <v>471</v>
      </c>
      <c r="Q57" s="16"/>
      <c r="R57" s="16"/>
      <c r="S57" s="16"/>
      <c r="T57" s="16"/>
      <c r="U57" s="16"/>
      <c r="V57" s="16"/>
      <c r="W57" s="17"/>
      <c r="X57" s="18">
        <f t="shared" si="57"/>
        <v>1704</v>
      </c>
      <c r="Y57" s="123">
        <v>102</v>
      </c>
      <c r="Z57" s="20">
        <v>94</v>
      </c>
      <c r="AA57" s="20">
        <v>123</v>
      </c>
      <c r="AB57" s="20">
        <v>141</v>
      </c>
      <c r="AC57" s="20">
        <v>149</v>
      </c>
      <c r="AD57" s="20"/>
      <c r="AE57" s="20"/>
      <c r="AF57" s="20"/>
      <c r="AG57" s="20"/>
      <c r="AH57" s="20"/>
      <c r="AI57" s="20"/>
      <c r="AJ57" s="21"/>
      <c r="AK57" s="22">
        <f t="shared" si="58"/>
        <v>609</v>
      </c>
      <c r="AL57" s="19">
        <v>177</v>
      </c>
      <c r="AM57" s="20">
        <v>165</v>
      </c>
      <c r="AN57" s="20">
        <v>142</v>
      </c>
      <c r="AO57" s="20">
        <v>97</v>
      </c>
      <c r="AP57" s="20">
        <v>138</v>
      </c>
      <c r="AQ57" s="20"/>
      <c r="AR57" s="20"/>
      <c r="AS57" s="20"/>
      <c r="AT57" s="20"/>
      <c r="AU57" s="20"/>
      <c r="AV57" s="20"/>
      <c r="AW57" s="21"/>
      <c r="AX57" s="22">
        <f t="shared" si="72"/>
        <v>719</v>
      </c>
      <c r="AY57" s="22">
        <f t="shared" si="50"/>
        <v>1328</v>
      </c>
      <c r="AZ57" s="205">
        <f t="shared" si="41"/>
        <v>609</v>
      </c>
      <c r="BA57" s="206">
        <f t="shared" si="42"/>
        <v>0</v>
      </c>
      <c r="BB57" s="207">
        <f t="shared" si="43"/>
        <v>2315</v>
      </c>
      <c r="BC57" s="384">
        <v>102</v>
      </c>
      <c r="BD57" s="385">
        <v>94</v>
      </c>
      <c r="BE57" s="385">
        <v>123</v>
      </c>
      <c r="BF57" s="385">
        <v>141</v>
      </c>
      <c r="BG57" s="385">
        <v>149</v>
      </c>
      <c r="BH57" s="385"/>
      <c r="BI57" s="385"/>
      <c r="BJ57" s="385"/>
      <c r="BK57" s="385"/>
      <c r="BL57" s="385"/>
      <c r="BM57" s="385"/>
      <c r="BN57" s="385"/>
      <c r="BO57" s="26">
        <f t="shared" si="59"/>
        <v>609</v>
      </c>
      <c r="BP57" s="23">
        <v>0</v>
      </c>
      <c r="BQ57" s="24">
        <v>0</v>
      </c>
      <c r="BR57" s="24">
        <v>0</v>
      </c>
      <c r="BS57" s="24">
        <v>0</v>
      </c>
      <c r="BT57" s="24">
        <v>0</v>
      </c>
      <c r="BU57" s="24"/>
      <c r="BV57" s="24"/>
      <c r="BW57" s="24"/>
      <c r="BX57" s="24"/>
      <c r="BY57" s="24"/>
      <c r="BZ57" s="24"/>
      <c r="CA57" s="25"/>
      <c r="CB57" s="26">
        <f t="shared" si="60"/>
        <v>0</v>
      </c>
      <c r="CC57" s="27">
        <v>0</v>
      </c>
      <c r="CD57" s="28">
        <v>0</v>
      </c>
      <c r="CE57" s="28">
        <v>0</v>
      </c>
      <c r="CF57" s="28">
        <v>0</v>
      </c>
      <c r="CG57" s="28">
        <v>0</v>
      </c>
      <c r="CH57" s="28"/>
      <c r="CI57" s="28"/>
      <c r="CJ57" s="28"/>
      <c r="CK57" s="28"/>
      <c r="CL57" s="28"/>
      <c r="CM57" s="28"/>
      <c r="CN57" s="29"/>
      <c r="CO57" s="30">
        <f t="shared" si="51"/>
        <v>0</v>
      </c>
      <c r="CP57" s="27">
        <v>3</v>
      </c>
      <c r="CQ57" s="28">
        <v>0</v>
      </c>
      <c r="CR57" s="28">
        <v>0</v>
      </c>
      <c r="CS57" s="28">
        <v>0</v>
      </c>
      <c r="CT57" s="28">
        <v>0</v>
      </c>
      <c r="CU57" s="28"/>
      <c r="CV57" s="28"/>
      <c r="CW57" s="28"/>
      <c r="CX57" s="28"/>
      <c r="CY57" s="28"/>
      <c r="CZ57" s="28"/>
      <c r="DA57" s="29"/>
      <c r="DB57" s="30">
        <f t="shared" si="61"/>
        <v>3</v>
      </c>
      <c r="DC57" s="532">
        <f t="shared" si="52"/>
        <v>0</v>
      </c>
      <c r="DD57" s="533">
        <f t="shared" si="70"/>
        <v>0</v>
      </c>
      <c r="DE57" s="534">
        <f t="shared" si="53"/>
        <v>2312</v>
      </c>
      <c r="DF57" s="492">
        <f t="shared" si="62"/>
        <v>2312</v>
      </c>
      <c r="DG57" s="33">
        <f t="shared" si="63"/>
        <v>609</v>
      </c>
      <c r="DH57" s="461">
        <f t="shared" si="64"/>
        <v>5.0999999999999997E-2</v>
      </c>
      <c r="DI57" s="462">
        <f t="shared" si="65"/>
        <v>4.7E-2</v>
      </c>
      <c r="DJ57" s="462">
        <f t="shared" si="66"/>
        <v>6.1499999999999999E-2</v>
      </c>
      <c r="DK57" s="462">
        <f t="shared" si="67"/>
        <v>7.0499999999999993E-2</v>
      </c>
      <c r="DL57" s="462">
        <f t="shared" si="20"/>
        <v>7.4499999999999997E-2</v>
      </c>
      <c r="DM57" s="463"/>
      <c r="DN57" s="463"/>
      <c r="DO57" s="463"/>
      <c r="DP57" s="463"/>
      <c r="DQ57" s="463"/>
      <c r="DR57" s="464"/>
      <c r="DS57" s="465"/>
      <c r="DT57" s="525">
        <f t="shared" si="21"/>
        <v>0.30449999999999999</v>
      </c>
      <c r="DU57" s="22">
        <v>2000</v>
      </c>
      <c r="DV57" s="22">
        <f t="shared" ref="DV57:DV61" si="75">DU57/12</f>
        <v>166.66666666666666</v>
      </c>
      <c r="DW57" s="501">
        <f t="shared" ref="DW57:DW61" si="76">DU57*1.1</f>
        <v>2200</v>
      </c>
      <c r="DX57" s="502">
        <f t="shared" ref="DX57:DX61" si="77">DU57*1.4</f>
        <v>2800</v>
      </c>
      <c r="DY57" s="34"/>
      <c r="DZ57" s="35"/>
      <c r="EA57" s="34"/>
      <c r="EB57" s="35"/>
      <c r="EC57" s="34"/>
      <c r="ED57" s="814"/>
      <c r="EE57" s="36"/>
      <c r="EF57" s="37"/>
      <c r="EG57" s="327"/>
      <c r="EH57" s="814"/>
      <c r="EI57" s="34"/>
      <c r="EJ57" s="35"/>
      <c r="EK57" s="34"/>
      <c r="EL57" s="35"/>
      <c r="EM57" s="34"/>
      <c r="EN57" s="35"/>
      <c r="EO57" s="34"/>
      <c r="EP57" s="35"/>
      <c r="EQ57" s="34"/>
      <c r="ER57" s="35"/>
      <c r="ES57" s="34"/>
      <c r="ET57" s="35"/>
      <c r="EU57" s="34"/>
      <c r="EV57" s="38"/>
      <c r="EW57" s="811"/>
    </row>
    <row r="58" spans="1:153" ht="120" customHeight="1" x14ac:dyDescent="0.25">
      <c r="A58" s="337">
        <v>53</v>
      </c>
      <c r="B58" s="782" t="s">
        <v>134</v>
      </c>
      <c r="C58" s="792" t="s">
        <v>208</v>
      </c>
      <c r="D58" s="377">
        <v>2951</v>
      </c>
      <c r="E58" s="751">
        <v>0</v>
      </c>
      <c r="F58" s="10">
        <v>0</v>
      </c>
      <c r="G58" s="67">
        <v>2474</v>
      </c>
      <c r="H58" s="67">
        <v>477</v>
      </c>
      <c r="I58" s="67">
        <v>1</v>
      </c>
      <c r="J58" s="68">
        <v>0</v>
      </c>
      <c r="K58" s="14">
        <f t="shared" si="48"/>
        <v>2952</v>
      </c>
      <c r="L58" s="15">
        <v>141</v>
      </c>
      <c r="M58" s="15">
        <v>107</v>
      </c>
      <c r="N58" s="15">
        <v>394</v>
      </c>
      <c r="O58" s="15">
        <v>535</v>
      </c>
      <c r="P58" s="739">
        <v>707</v>
      </c>
      <c r="Q58" s="16"/>
      <c r="R58" s="16"/>
      <c r="S58" s="16"/>
      <c r="T58" s="16"/>
      <c r="U58" s="16"/>
      <c r="V58" s="16"/>
      <c r="W58" s="17"/>
      <c r="X58" s="18">
        <f t="shared" si="57"/>
        <v>1884</v>
      </c>
      <c r="Y58" s="123">
        <v>97</v>
      </c>
      <c r="Z58" s="20">
        <v>85</v>
      </c>
      <c r="AA58" s="20">
        <v>118</v>
      </c>
      <c r="AB58" s="20">
        <v>129</v>
      </c>
      <c r="AC58" s="20">
        <v>147</v>
      </c>
      <c r="AD58" s="20"/>
      <c r="AE58" s="20"/>
      <c r="AF58" s="20"/>
      <c r="AG58" s="20"/>
      <c r="AH58" s="20"/>
      <c r="AI58" s="20"/>
      <c r="AJ58" s="21"/>
      <c r="AK58" s="22">
        <f t="shared" si="58"/>
        <v>576</v>
      </c>
      <c r="AL58" s="19">
        <v>79</v>
      </c>
      <c r="AM58" s="20">
        <v>149</v>
      </c>
      <c r="AN58" s="20">
        <v>83</v>
      </c>
      <c r="AO58" s="20">
        <v>120</v>
      </c>
      <c r="AP58" s="20">
        <v>85</v>
      </c>
      <c r="AQ58" s="20"/>
      <c r="AR58" s="20"/>
      <c r="AS58" s="20"/>
      <c r="AT58" s="20"/>
      <c r="AU58" s="20"/>
      <c r="AV58" s="20"/>
      <c r="AW58" s="21"/>
      <c r="AX58" s="22">
        <f t="shared" si="72"/>
        <v>516</v>
      </c>
      <c r="AY58" s="22">
        <f t="shared" si="50"/>
        <v>1092</v>
      </c>
      <c r="AZ58" s="205">
        <f t="shared" si="41"/>
        <v>576</v>
      </c>
      <c r="BA58" s="206">
        <f t="shared" si="42"/>
        <v>0</v>
      </c>
      <c r="BB58" s="207">
        <f t="shared" si="43"/>
        <v>2990</v>
      </c>
      <c r="BC58" s="384">
        <v>97</v>
      </c>
      <c r="BD58" s="385">
        <v>85</v>
      </c>
      <c r="BE58" s="385">
        <v>118</v>
      </c>
      <c r="BF58" s="385">
        <v>128</v>
      </c>
      <c r="BG58" s="385">
        <v>147</v>
      </c>
      <c r="BH58" s="385"/>
      <c r="BI58" s="385"/>
      <c r="BJ58" s="385"/>
      <c r="BK58" s="385"/>
      <c r="BL58" s="385"/>
      <c r="BM58" s="385"/>
      <c r="BN58" s="385"/>
      <c r="BO58" s="26">
        <f t="shared" si="59"/>
        <v>575</v>
      </c>
      <c r="BP58" s="23">
        <v>0</v>
      </c>
      <c r="BQ58" s="24">
        <v>1</v>
      </c>
      <c r="BR58" s="24">
        <v>0</v>
      </c>
      <c r="BS58" s="24">
        <v>0</v>
      </c>
      <c r="BT58" s="24">
        <v>1</v>
      </c>
      <c r="BU58" s="24"/>
      <c r="BV58" s="24"/>
      <c r="BW58" s="24"/>
      <c r="BX58" s="24"/>
      <c r="BY58" s="24"/>
      <c r="BZ58" s="24"/>
      <c r="CA58" s="25"/>
      <c r="CB58" s="26">
        <f t="shared" si="60"/>
        <v>2</v>
      </c>
      <c r="CC58" s="27">
        <v>0</v>
      </c>
      <c r="CD58" s="28">
        <v>0</v>
      </c>
      <c r="CE58" s="28">
        <v>0</v>
      </c>
      <c r="CF58" s="28">
        <v>0</v>
      </c>
      <c r="CG58" s="28">
        <v>0</v>
      </c>
      <c r="CH58" s="28"/>
      <c r="CI58" s="28"/>
      <c r="CJ58" s="28"/>
      <c r="CK58" s="28"/>
      <c r="CL58" s="28"/>
      <c r="CM58" s="28"/>
      <c r="CN58" s="29"/>
      <c r="CO58" s="30">
        <f t="shared" si="51"/>
        <v>0</v>
      </c>
      <c r="CP58" s="27">
        <v>0</v>
      </c>
      <c r="CQ58" s="28">
        <v>0</v>
      </c>
      <c r="CR58" s="28">
        <v>0</v>
      </c>
      <c r="CS58" s="28">
        <v>0</v>
      </c>
      <c r="CT58" s="28">
        <v>0</v>
      </c>
      <c r="CU58" s="28"/>
      <c r="CV58" s="28"/>
      <c r="CW58" s="28"/>
      <c r="CX58" s="28"/>
      <c r="CY58" s="28"/>
      <c r="CZ58" s="28"/>
      <c r="DA58" s="29"/>
      <c r="DB58" s="30">
        <f t="shared" si="61"/>
        <v>0</v>
      </c>
      <c r="DC58" s="532">
        <f t="shared" si="52"/>
        <v>1</v>
      </c>
      <c r="DD58" s="533">
        <f t="shared" si="70"/>
        <v>0</v>
      </c>
      <c r="DE58" s="534">
        <f t="shared" si="53"/>
        <v>2988</v>
      </c>
      <c r="DF58" s="492">
        <f t="shared" si="62"/>
        <v>2989</v>
      </c>
      <c r="DG58" s="33">
        <f t="shared" si="63"/>
        <v>575</v>
      </c>
      <c r="DH58" s="461">
        <f t="shared" si="64"/>
        <v>4.8500000000000001E-2</v>
      </c>
      <c r="DI58" s="462">
        <f t="shared" si="65"/>
        <v>4.2500000000000003E-2</v>
      </c>
      <c r="DJ58" s="462">
        <f t="shared" si="66"/>
        <v>5.8999999999999997E-2</v>
      </c>
      <c r="DK58" s="462">
        <f t="shared" si="67"/>
        <v>6.4000000000000001E-2</v>
      </c>
      <c r="DL58" s="462">
        <f t="shared" si="20"/>
        <v>7.3499999999999996E-2</v>
      </c>
      <c r="DM58" s="463"/>
      <c r="DN58" s="463"/>
      <c r="DO58" s="463"/>
      <c r="DP58" s="463"/>
      <c r="DQ58" s="463"/>
      <c r="DR58" s="464"/>
      <c r="DS58" s="465"/>
      <c r="DT58" s="525">
        <f t="shared" si="21"/>
        <v>0.28749999999999998</v>
      </c>
      <c r="DU58" s="22">
        <v>2000</v>
      </c>
      <c r="DV58" s="22">
        <f t="shared" si="75"/>
        <v>166.66666666666666</v>
      </c>
      <c r="DW58" s="501">
        <f t="shared" si="76"/>
        <v>2200</v>
      </c>
      <c r="DX58" s="502">
        <f t="shared" si="77"/>
        <v>2800</v>
      </c>
      <c r="DY58" s="34"/>
      <c r="DZ58" s="35"/>
      <c r="EA58" s="34"/>
      <c r="EB58" s="35"/>
      <c r="EC58" s="34"/>
      <c r="ED58" s="814"/>
      <c r="EE58" s="36"/>
      <c r="EF58" s="37"/>
      <c r="EG58" s="327"/>
      <c r="EH58" s="814"/>
      <c r="EI58" s="34"/>
      <c r="EJ58" s="35"/>
      <c r="EK58" s="34"/>
      <c r="EL58" s="35"/>
      <c r="EM58" s="34"/>
      <c r="EN58" s="35"/>
      <c r="EO58" s="34"/>
      <c r="EP58" s="35"/>
      <c r="EQ58" s="34"/>
      <c r="ER58" s="35"/>
      <c r="ES58" s="34"/>
      <c r="ET58" s="35"/>
      <c r="EU58" s="34"/>
      <c r="EV58" s="38"/>
      <c r="EW58" s="811"/>
    </row>
    <row r="59" spans="1:153" ht="120" customHeight="1" x14ac:dyDescent="0.25">
      <c r="A59" s="337">
        <v>54</v>
      </c>
      <c r="B59" s="782" t="s">
        <v>135</v>
      </c>
      <c r="C59" s="792" t="s">
        <v>209</v>
      </c>
      <c r="D59" s="377">
        <v>2950</v>
      </c>
      <c r="E59" s="751">
        <v>0</v>
      </c>
      <c r="F59" s="10">
        <v>0</v>
      </c>
      <c r="G59" s="67">
        <v>2214</v>
      </c>
      <c r="H59" s="67">
        <v>736</v>
      </c>
      <c r="I59" s="67">
        <v>1</v>
      </c>
      <c r="J59" s="68">
        <v>0</v>
      </c>
      <c r="K59" s="14">
        <f t="shared" si="48"/>
        <v>2951</v>
      </c>
      <c r="L59" s="15">
        <v>172</v>
      </c>
      <c r="M59" s="15">
        <v>65</v>
      </c>
      <c r="N59" s="15">
        <v>383</v>
      </c>
      <c r="O59" s="15">
        <v>540</v>
      </c>
      <c r="P59" s="739">
        <v>675</v>
      </c>
      <c r="Q59" s="16"/>
      <c r="R59" s="16"/>
      <c r="S59" s="16"/>
      <c r="T59" s="16"/>
      <c r="U59" s="16"/>
      <c r="V59" s="16"/>
      <c r="W59" s="17"/>
      <c r="X59" s="18">
        <f t="shared" si="57"/>
        <v>1835</v>
      </c>
      <c r="Y59" s="123">
        <v>76</v>
      </c>
      <c r="Z59" s="20">
        <v>110</v>
      </c>
      <c r="AA59" s="20">
        <v>107</v>
      </c>
      <c r="AB59" s="20">
        <v>131</v>
      </c>
      <c r="AC59" s="20">
        <v>106</v>
      </c>
      <c r="AD59" s="20"/>
      <c r="AE59" s="20"/>
      <c r="AF59" s="20"/>
      <c r="AG59" s="20"/>
      <c r="AH59" s="20"/>
      <c r="AI59" s="20"/>
      <c r="AJ59" s="21"/>
      <c r="AK59" s="22">
        <f t="shared" si="58"/>
        <v>530</v>
      </c>
      <c r="AL59" s="19">
        <v>130</v>
      </c>
      <c r="AM59" s="20">
        <v>79</v>
      </c>
      <c r="AN59" s="20">
        <v>129</v>
      </c>
      <c r="AO59" s="20">
        <v>65</v>
      </c>
      <c r="AP59" s="20">
        <v>96</v>
      </c>
      <c r="AQ59" s="20"/>
      <c r="AR59" s="20"/>
      <c r="AS59" s="20"/>
      <c r="AT59" s="20"/>
      <c r="AU59" s="20"/>
      <c r="AV59" s="20"/>
      <c r="AW59" s="21"/>
      <c r="AX59" s="22">
        <f t="shared" si="72"/>
        <v>499</v>
      </c>
      <c r="AY59" s="22">
        <f t="shared" si="50"/>
        <v>1029</v>
      </c>
      <c r="AZ59" s="205">
        <f t="shared" si="41"/>
        <v>530</v>
      </c>
      <c r="BA59" s="206">
        <f t="shared" si="42"/>
        <v>0</v>
      </c>
      <c r="BB59" s="207">
        <f t="shared" si="43"/>
        <v>2713</v>
      </c>
      <c r="BC59" s="384">
        <v>76</v>
      </c>
      <c r="BD59" s="385">
        <v>110</v>
      </c>
      <c r="BE59" s="385">
        <v>107</v>
      </c>
      <c r="BF59" s="385">
        <v>131</v>
      </c>
      <c r="BG59" s="385">
        <v>106</v>
      </c>
      <c r="BH59" s="385"/>
      <c r="BI59" s="385"/>
      <c r="BJ59" s="385"/>
      <c r="BK59" s="385"/>
      <c r="BL59" s="385"/>
      <c r="BM59" s="385"/>
      <c r="BN59" s="385"/>
      <c r="BO59" s="26">
        <f t="shared" si="59"/>
        <v>530</v>
      </c>
      <c r="BP59" s="23">
        <v>0</v>
      </c>
      <c r="BQ59" s="24">
        <v>0</v>
      </c>
      <c r="BR59" s="24">
        <v>0</v>
      </c>
      <c r="BS59" s="24">
        <v>0</v>
      </c>
      <c r="BT59" s="24">
        <v>0</v>
      </c>
      <c r="BU59" s="24"/>
      <c r="BV59" s="24"/>
      <c r="BW59" s="24"/>
      <c r="BX59" s="24"/>
      <c r="BY59" s="24"/>
      <c r="BZ59" s="24"/>
      <c r="CA59" s="25"/>
      <c r="CB59" s="26">
        <f t="shared" si="60"/>
        <v>0</v>
      </c>
      <c r="CC59" s="27">
        <v>0</v>
      </c>
      <c r="CD59" s="28">
        <v>0</v>
      </c>
      <c r="CE59" s="28">
        <v>0</v>
      </c>
      <c r="CF59" s="28">
        <v>0</v>
      </c>
      <c r="CG59" s="28">
        <v>0</v>
      </c>
      <c r="CH59" s="28"/>
      <c r="CI59" s="28"/>
      <c r="CJ59" s="28"/>
      <c r="CK59" s="28"/>
      <c r="CL59" s="28"/>
      <c r="CM59" s="28"/>
      <c r="CN59" s="29"/>
      <c r="CO59" s="30">
        <f t="shared" si="51"/>
        <v>0</v>
      </c>
      <c r="CP59" s="27">
        <v>0</v>
      </c>
      <c r="CQ59" s="28">
        <v>0</v>
      </c>
      <c r="CR59" s="28">
        <v>0</v>
      </c>
      <c r="CS59" s="28">
        <v>0</v>
      </c>
      <c r="CT59" s="28">
        <v>0</v>
      </c>
      <c r="CU59" s="28"/>
      <c r="CV59" s="28"/>
      <c r="CW59" s="28"/>
      <c r="CX59" s="28"/>
      <c r="CY59" s="28"/>
      <c r="CZ59" s="28"/>
      <c r="DA59" s="29"/>
      <c r="DB59" s="30">
        <f t="shared" si="61"/>
        <v>0</v>
      </c>
      <c r="DC59" s="532">
        <f t="shared" si="52"/>
        <v>0</v>
      </c>
      <c r="DD59" s="533">
        <f t="shared" si="70"/>
        <v>0</v>
      </c>
      <c r="DE59" s="534">
        <f t="shared" si="53"/>
        <v>2713</v>
      </c>
      <c r="DF59" s="492">
        <f t="shared" si="62"/>
        <v>2713</v>
      </c>
      <c r="DG59" s="33">
        <f t="shared" si="63"/>
        <v>530</v>
      </c>
      <c r="DH59" s="461">
        <f t="shared" si="64"/>
        <v>3.7999999999999999E-2</v>
      </c>
      <c r="DI59" s="462">
        <f t="shared" si="65"/>
        <v>5.5E-2</v>
      </c>
      <c r="DJ59" s="462">
        <f t="shared" si="66"/>
        <v>5.3499999999999999E-2</v>
      </c>
      <c r="DK59" s="462">
        <f t="shared" si="67"/>
        <v>6.5500000000000003E-2</v>
      </c>
      <c r="DL59" s="462">
        <f t="shared" si="20"/>
        <v>5.2999999999999999E-2</v>
      </c>
      <c r="DM59" s="463"/>
      <c r="DN59" s="463"/>
      <c r="DO59" s="463"/>
      <c r="DP59" s="463"/>
      <c r="DQ59" s="463"/>
      <c r="DR59" s="464"/>
      <c r="DS59" s="465"/>
      <c r="DT59" s="525">
        <f t="shared" si="21"/>
        <v>0.26500000000000001</v>
      </c>
      <c r="DU59" s="22">
        <v>2000</v>
      </c>
      <c r="DV59" s="22">
        <f t="shared" si="75"/>
        <v>166.66666666666666</v>
      </c>
      <c r="DW59" s="501">
        <f t="shared" si="76"/>
        <v>2200</v>
      </c>
      <c r="DX59" s="502">
        <f t="shared" si="77"/>
        <v>2800</v>
      </c>
      <c r="DY59" s="34"/>
      <c r="DZ59" s="35"/>
      <c r="EA59" s="34"/>
      <c r="EB59" s="35"/>
      <c r="EC59" s="34"/>
      <c r="ED59" s="814"/>
      <c r="EE59" s="36"/>
      <c r="EF59" s="37"/>
      <c r="EG59" s="327"/>
      <c r="EH59" s="814"/>
      <c r="EI59" s="34"/>
      <c r="EJ59" s="35"/>
      <c r="EK59" s="34"/>
      <c r="EL59" s="35"/>
      <c r="EM59" s="34"/>
      <c r="EN59" s="35"/>
      <c r="EO59" s="34"/>
      <c r="EP59" s="35"/>
      <c r="EQ59" s="34"/>
      <c r="ER59" s="35"/>
      <c r="ES59" s="34"/>
      <c r="ET59" s="35"/>
      <c r="EU59" s="34"/>
      <c r="EV59" s="38"/>
      <c r="EW59" s="811"/>
    </row>
    <row r="60" spans="1:153" ht="120" customHeight="1" x14ac:dyDescent="0.25">
      <c r="A60" s="337">
        <v>55</v>
      </c>
      <c r="B60" s="782" t="s">
        <v>136</v>
      </c>
      <c r="C60" s="792" t="s">
        <v>210</v>
      </c>
      <c r="D60" s="377">
        <v>3028</v>
      </c>
      <c r="E60" s="751">
        <v>0</v>
      </c>
      <c r="F60" s="10">
        <v>0</v>
      </c>
      <c r="G60" s="67">
        <v>2368</v>
      </c>
      <c r="H60" s="67">
        <v>660</v>
      </c>
      <c r="I60" s="67">
        <v>0</v>
      </c>
      <c r="J60" s="68">
        <v>0</v>
      </c>
      <c r="K60" s="14">
        <f t="shared" si="48"/>
        <v>3028</v>
      </c>
      <c r="L60" s="15">
        <v>86</v>
      </c>
      <c r="M60" s="15">
        <v>126</v>
      </c>
      <c r="N60" s="15">
        <v>346</v>
      </c>
      <c r="O60" s="15">
        <v>467</v>
      </c>
      <c r="P60" s="739">
        <v>583</v>
      </c>
      <c r="Q60" s="16"/>
      <c r="R60" s="16"/>
      <c r="S60" s="16"/>
      <c r="T60" s="16"/>
      <c r="U60" s="16"/>
      <c r="V60" s="16"/>
      <c r="W60" s="17"/>
      <c r="X60" s="18">
        <f t="shared" si="57"/>
        <v>1608</v>
      </c>
      <c r="Y60" s="123">
        <v>63</v>
      </c>
      <c r="Z60" s="20">
        <v>102</v>
      </c>
      <c r="AA60" s="20">
        <v>100</v>
      </c>
      <c r="AB60" s="20">
        <v>73</v>
      </c>
      <c r="AC60" s="20">
        <v>76</v>
      </c>
      <c r="AD60" s="20"/>
      <c r="AE60" s="20"/>
      <c r="AF60" s="20"/>
      <c r="AG60" s="20"/>
      <c r="AH60" s="20"/>
      <c r="AI60" s="20"/>
      <c r="AJ60" s="21"/>
      <c r="AK60" s="22">
        <f t="shared" si="58"/>
        <v>414</v>
      </c>
      <c r="AL60" s="19">
        <v>203</v>
      </c>
      <c r="AM60" s="20">
        <v>109</v>
      </c>
      <c r="AN60" s="20">
        <v>118</v>
      </c>
      <c r="AO60" s="20">
        <v>89</v>
      </c>
      <c r="AP60" s="20">
        <v>50</v>
      </c>
      <c r="AQ60" s="20"/>
      <c r="AR60" s="20"/>
      <c r="AS60" s="20"/>
      <c r="AT60" s="20"/>
      <c r="AU60" s="20"/>
      <c r="AV60" s="20"/>
      <c r="AW60" s="21"/>
      <c r="AX60" s="22">
        <f t="shared" si="72"/>
        <v>569</v>
      </c>
      <c r="AY60" s="22">
        <f t="shared" si="50"/>
        <v>983</v>
      </c>
      <c r="AZ60" s="205">
        <f t="shared" si="41"/>
        <v>414</v>
      </c>
      <c r="BA60" s="206">
        <f t="shared" si="42"/>
        <v>0</v>
      </c>
      <c r="BB60" s="207">
        <f t="shared" si="43"/>
        <v>2937</v>
      </c>
      <c r="BC60" s="384">
        <v>63</v>
      </c>
      <c r="BD60" s="385">
        <v>102</v>
      </c>
      <c r="BE60" s="385">
        <v>100</v>
      </c>
      <c r="BF60" s="385">
        <v>73</v>
      </c>
      <c r="BG60" s="385">
        <v>76</v>
      </c>
      <c r="BH60" s="385"/>
      <c r="BI60" s="385"/>
      <c r="BJ60" s="385"/>
      <c r="BK60" s="385"/>
      <c r="BL60" s="385"/>
      <c r="BM60" s="385"/>
      <c r="BN60" s="385"/>
      <c r="BO60" s="26">
        <f t="shared" si="59"/>
        <v>414</v>
      </c>
      <c r="BP60" s="23">
        <v>0</v>
      </c>
      <c r="BQ60" s="24">
        <v>0</v>
      </c>
      <c r="BR60" s="24">
        <v>0</v>
      </c>
      <c r="BS60" s="24">
        <v>1</v>
      </c>
      <c r="BT60" s="24">
        <v>0</v>
      </c>
      <c r="BU60" s="24"/>
      <c r="BV60" s="24"/>
      <c r="BW60" s="24"/>
      <c r="BX60" s="24"/>
      <c r="BY60" s="24"/>
      <c r="BZ60" s="24"/>
      <c r="CA60" s="25"/>
      <c r="CB60" s="26">
        <f t="shared" si="60"/>
        <v>1</v>
      </c>
      <c r="CC60" s="27">
        <v>0</v>
      </c>
      <c r="CD60" s="28">
        <v>0</v>
      </c>
      <c r="CE60" s="28">
        <v>0</v>
      </c>
      <c r="CF60" s="28">
        <v>0</v>
      </c>
      <c r="CG60" s="28">
        <v>0</v>
      </c>
      <c r="CH60" s="28"/>
      <c r="CI60" s="28"/>
      <c r="CJ60" s="28"/>
      <c r="CK60" s="28"/>
      <c r="CL60" s="28"/>
      <c r="CM60" s="28"/>
      <c r="CN60" s="29"/>
      <c r="CO60" s="30">
        <f t="shared" si="51"/>
        <v>0</v>
      </c>
      <c r="CP60" s="27">
        <v>2</v>
      </c>
      <c r="CQ60" s="28">
        <v>1</v>
      </c>
      <c r="CR60" s="28">
        <v>0</v>
      </c>
      <c r="CS60" s="28">
        <v>0</v>
      </c>
      <c r="CT60" s="28">
        <v>0</v>
      </c>
      <c r="CU60" s="28"/>
      <c r="CV60" s="28"/>
      <c r="CW60" s="28"/>
      <c r="CX60" s="28"/>
      <c r="CY60" s="28"/>
      <c r="CZ60" s="28"/>
      <c r="DA60" s="29"/>
      <c r="DB60" s="30">
        <f t="shared" si="61"/>
        <v>3</v>
      </c>
      <c r="DC60" s="532">
        <f t="shared" si="52"/>
        <v>0</v>
      </c>
      <c r="DD60" s="533">
        <f t="shared" si="70"/>
        <v>0</v>
      </c>
      <c r="DE60" s="534">
        <f t="shared" si="53"/>
        <v>2933</v>
      </c>
      <c r="DF60" s="492">
        <f t="shared" si="62"/>
        <v>2933</v>
      </c>
      <c r="DG60" s="33">
        <f t="shared" si="63"/>
        <v>414</v>
      </c>
      <c r="DH60" s="461">
        <f t="shared" si="64"/>
        <v>3.15E-2</v>
      </c>
      <c r="DI60" s="462">
        <f t="shared" si="65"/>
        <v>5.0999999999999997E-2</v>
      </c>
      <c r="DJ60" s="462">
        <f t="shared" si="66"/>
        <v>0.05</v>
      </c>
      <c r="DK60" s="462">
        <f t="shared" si="67"/>
        <v>3.6499999999999998E-2</v>
      </c>
      <c r="DL60" s="462">
        <f t="shared" si="20"/>
        <v>3.7999999999999999E-2</v>
      </c>
      <c r="DM60" s="463"/>
      <c r="DN60" s="463"/>
      <c r="DO60" s="463"/>
      <c r="DP60" s="463"/>
      <c r="DQ60" s="463"/>
      <c r="DR60" s="464"/>
      <c r="DS60" s="465"/>
      <c r="DT60" s="525">
        <f t="shared" si="21"/>
        <v>0.20700000000000002</v>
      </c>
      <c r="DU60" s="22">
        <v>2000</v>
      </c>
      <c r="DV60" s="22">
        <f t="shared" si="75"/>
        <v>166.66666666666666</v>
      </c>
      <c r="DW60" s="501">
        <f t="shared" si="76"/>
        <v>2200</v>
      </c>
      <c r="DX60" s="502">
        <f t="shared" si="77"/>
        <v>2800</v>
      </c>
      <c r="DY60" s="34"/>
      <c r="DZ60" s="35"/>
      <c r="EA60" s="34"/>
      <c r="EB60" s="35"/>
      <c r="EC60" s="34"/>
      <c r="ED60" s="814"/>
      <c r="EE60" s="36"/>
      <c r="EF60" s="37"/>
      <c r="EG60" s="327"/>
      <c r="EH60" s="814"/>
      <c r="EI60" s="34"/>
      <c r="EJ60" s="35"/>
      <c r="EK60" s="34"/>
      <c r="EL60" s="35"/>
      <c r="EM60" s="34"/>
      <c r="EN60" s="35"/>
      <c r="EO60" s="34"/>
      <c r="EP60" s="35"/>
      <c r="EQ60" s="34"/>
      <c r="ER60" s="35"/>
      <c r="ES60" s="34"/>
      <c r="ET60" s="35"/>
      <c r="EU60" s="34"/>
      <c r="EV60" s="38"/>
      <c r="EW60" s="811"/>
    </row>
    <row r="61" spans="1:153" ht="120" customHeight="1" thickBot="1" x14ac:dyDescent="0.3">
      <c r="A61" s="617">
        <v>56</v>
      </c>
      <c r="B61" s="787" t="s">
        <v>137</v>
      </c>
      <c r="C61" s="797" t="s">
        <v>211</v>
      </c>
      <c r="D61" s="427">
        <v>3091</v>
      </c>
      <c r="E61" s="756">
        <v>0</v>
      </c>
      <c r="F61" s="428">
        <v>1</v>
      </c>
      <c r="G61" s="429">
        <v>1330</v>
      </c>
      <c r="H61" s="429">
        <v>1760</v>
      </c>
      <c r="I61" s="429">
        <v>3</v>
      </c>
      <c r="J61" s="430">
        <v>0</v>
      </c>
      <c r="K61" s="431">
        <f t="shared" si="48"/>
        <v>3094</v>
      </c>
      <c r="L61" s="432">
        <v>126</v>
      </c>
      <c r="M61" s="432">
        <v>115</v>
      </c>
      <c r="N61" s="432">
        <v>429</v>
      </c>
      <c r="O61" s="432">
        <v>520</v>
      </c>
      <c r="P61" s="745">
        <v>656</v>
      </c>
      <c r="Q61" s="433"/>
      <c r="R61" s="433"/>
      <c r="S61" s="433"/>
      <c r="T61" s="433"/>
      <c r="U61" s="433"/>
      <c r="V61" s="433"/>
      <c r="W61" s="434"/>
      <c r="X61" s="435">
        <f t="shared" si="57"/>
        <v>1846</v>
      </c>
      <c r="Y61" s="454">
        <v>103</v>
      </c>
      <c r="Z61" s="437">
        <v>95</v>
      </c>
      <c r="AA61" s="437">
        <v>142</v>
      </c>
      <c r="AB61" s="437">
        <v>63</v>
      </c>
      <c r="AC61" s="437">
        <v>114</v>
      </c>
      <c r="AD61" s="437"/>
      <c r="AE61" s="437"/>
      <c r="AF61" s="437"/>
      <c r="AG61" s="437"/>
      <c r="AH61" s="437"/>
      <c r="AI61" s="437"/>
      <c r="AJ61" s="438"/>
      <c r="AK61" s="439">
        <f t="shared" si="58"/>
        <v>517</v>
      </c>
      <c r="AL61" s="436">
        <v>63</v>
      </c>
      <c r="AM61" s="437">
        <v>88</v>
      </c>
      <c r="AN61" s="437">
        <v>111</v>
      </c>
      <c r="AO61" s="437">
        <v>169</v>
      </c>
      <c r="AP61" s="437">
        <v>37</v>
      </c>
      <c r="AQ61" s="437"/>
      <c r="AR61" s="437"/>
      <c r="AS61" s="437"/>
      <c r="AT61" s="437"/>
      <c r="AU61" s="437"/>
      <c r="AV61" s="437"/>
      <c r="AW61" s="438"/>
      <c r="AX61" s="439">
        <f t="shared" si="72"/>
        <v>468</v>
      </c>
      <c r="AY61" s="439">
        <f t="shared" si="50"/>
        <v>985</v>
      </c>
      <c r="AZ61" s="440">
        <f t="shared" si="41"/>
        <v>518</v>
      </c>
      <c r="BA61" s="441">
        <f t="shared" si="42"/>
        <v>0</v>
      </c>
      <c r="BB61" s="442">
        <f t="shared" si="43"/>
        <v>1798</v>
      </c>
      <c r="BC61" s="418">
        <v>103</v>
      </c>
      <c r="BD61" s="419">
        <v>95</v>
      </c>
      <c r="BE61" s="419">
        <v>141</v>
      </c>
      <c r="BF61" s="419">
        <v>63</v>
      </c>
      <c r="BG61" s="419">
        <v>114</v>
      </c>
      <c r="BH61" s="419"/>
      <c r="BI61" s="419"/>
      <c r="BJ61" s="419"/>
      <c r="BK61" s="419"/>
      <c r="BL61" s="419"/>
      <c r="BM61" s="419"/>
      <c r="BN61" s="419"/>
      <c r="BO61" s="443">
        <f t="shared" si="59"/>
        <v>516</v>
      </c>
      <c r="BP61" s="444">
        <v>0</v>
      </c>
      <c r="BQ61" s="445">
        <v>0</v>
      </c>
      <c r="BR61" s="445">
        <v>0</v>
      </c>
      <c r="BS61" s="445">
        <v>0</v>
      </c>
      <c r="BT61" s="445">
        <v>0</v>
      </c>
      <c r="BU61" s="445"/>
      <c r="BV61" s="445"/>
      <c r="BW61" s="445"/>
      <c r="BX61" s="445"/>
      <c r="BY61" s="445"/>
      <c r="BZ61" s="445"/>
      <c r="CA61" s="446"/>
      <c r="CB61" s="443">
        <f t="shared" si="60"/>
        <v>0</v>
      </c>
      <c r="CC61" s="447">
        <v>0</v>
      </c>
      <c r="CD61" s="448">
        <v>0</v>
      </c>
      <c r="CE61" s="448">
        <v>0</v>
      </c>
      <c r="CF61" s="448">
        <v>0</v>
      </c>
      <c r="CG61" s="448">
        <v>0</v>
      </c>
      <c r="CH61" s="448"/>
      <c r="CI61" s="448"/>
      <c r="CJ61" s="448"/>
      <c r="CK61" s="448"/>
      <c r="CL61" s="448"/>
      <c r="CM61" s="448"/>
      <c r="CN61" s="449"/>
      <c r="CO61" s="450">
        <f t="shared" si="51"/>
        <v>0</v>
      </c>
      <c r="CP61" s="447">
        <v>0</v>
      </c>
      <c r="CQ61" s="448">
        <v>0</v>
      </c>
      <c r="CR61" s="448">
        <v>0</v>
      </c>
      <c r="CS61" s="448">
        <v>0</v>
      </c>
      <c r="CT61" s="448">
        <v>0</v>
      </c>
      <c r="CU61" s="448"/>
      <c r="CV61" s="448"/>
      <c r="CW61" s="448"/>
      <c r="CX61" s="448"/>
      <c r="CY61" s="448"/>
      <c r="CZ61" s="448"/>
      <c r="DA61" s="449"/>
      <c r="DB61" s="450">
        <f t="shared" si="61"/>
        <v>0</v>
      </c>
      <c r="DC61" s="548">
        <f t="shared" si="52"/>
        <v>2</v>
      </c>
      <c r="DD61" s="549">
        <f t="shared" si="70"/>
        <v>0</v>
      </c>
      <c r="DE61" s="550">
        <f t="shared" si="53"/>
        <v>1798</v>
      </c>
      <c r="DF61" s="498">
        <f t="shared" si="62"/>
        <v>1800</v>
      </c>
      <c r="DG61" s="451">
        <f t="shared" si="63"/>
        <v>516</v>
      </c>
      <c r="DH61" s="466">
        <f t="shared" si="64"/>
        <v>5.1499999999999997E-2</v>
      </c>
      <c r="DI61" s="467">
        <f t="shared" si="65"/>
        <v>4.7500000000000001E-2</v>
      </c>
      <c r="DJ61" s="467">
        <f t="shared" si="66"/>
        <v>7.0499999999999993E-2</v>
      </c>
      <c r="DK61" s="467">
        <f t="shared" si="67"/>
        <v>3.15E-2</v>
      </c>
      <c r="DL61" s="467">
        <f t="shared" si="20"/>
        <v>5.7000000000000002E-2</v>
      </c>
      <c r="DM61" s="468"/>
      <c r="DN61" s="468"/>
      <c r="DO61" s="468"/>
      <c r="DP61" s="468"/>
      <c r="DQ61" s="468"/>
      <c r="DR61" s="469"/>
      <c r="DS61" s="470"/>
      <c r="DT61" s="582">
        <f t="shared" si="21"/>
        <v>0.25800000000000001</v>
      </c>
      <c r="DU61" s="439">
        <v>2000</v>
      </c>
      <c r="DV61" s="439">
        <f t="shared" si="75"/>
        <v>166.66666666666666</v>
      </c>
      <c r="DW61" s="513">
        <f t="shared" si="76"/>
        <v>2200</v>
      </c>
      <c r="DX61" s="514">
        <f t="shared" si="77"/>
        <v>2800</v>
      </c>
      <c r="DY61" s="452"/>
      <c r="DZ61" s="453"/>
      <c r="EA61" s="452"/>
      <c r="EB61" s="453"/>
      <c r="EC61" s="452"/>
      <c r="ED61" s="820"/>
      <c r="EE61" s="826"/>
      <c r="EF61" s="455"/>
      <c r="EG61" s="833"/>
      <c r="EH61" s="820"/>
      <c r="EI61" s="98"/>
      <c r="EJ61" s="99"/>
      <c r="EK61" s="98"/>
      <c r="EL61" s="99"/>
      <c r="EM61" s="98"/>
      <c r="EN61" s="99"/>
      <c r="EO61" s="98"/>
      <c r="EP61" s="99"/>
      <c r="EQ61" s="98"/>
      <c r="ER61" s="99"/>
      <c r="ES61" s="98"/>
      <c r="ET61" s="99"/>
      <c r="EU61" s="98"/>
      <c r="EV61" s="100"/>
      <c r="EW61" s="811"/>
    </row>
    <row r="62" spans="1:153" ht="120" customHeight="1" thickTop="1" x14ac:dyDescent="0.25">
      <c r="A62" s="718">
        <v>57</v>
      </c>
      <c r="B62" s="786" t="s">
        <v>90</v>
      </c>
      <c r="C62" s="796" t="s">
        <v>212</v>
      </c>
      <c r="D62" s="551">
        <v>598</v>
      </c>
      <c r="E62" s="755">
        <v>0</v>
      </c>
      <c r="F62" s="103">
        <v>137</v>
      </c>
      <c r="G62" s="144">
        <v>0</v>
      </c>
      <c r="H62" s="144">
        <v>27</v>
      </c>
      <c r="I62" s="669">
        <v>55</v>
      </c>
      <c r="J62" s="670">
        <v>434</v>
      </c>
      <c r="K62" s="106">
        <f t="shared" si="48"/>
        <v>653</v>
      </c>
      <c r="L62" s="270">
        <v>2</v>
      </c>
      <c r="M62" s="270">
        <v>1</v>
      </c>
      <c r="N62" s="270">
        <v>6</v>
      </c>
      <c r="O62" s="270">
        <v>8</v>
      </c>
      <c r="P62" s="744">
        <v>10</v>
      </c>
      <c r="Q62" s="107"/>
      <c r="R62" s="107"/>
      <c r="S62" s="107"/>
      <c r="T62" s="107"/>
      <c r="U62" s="107"/>
      <c r="V62" s="107"/>
      <c r="W62" s="108"/>
      <c r="X62" s="145">
        <f t="shared" si="7"/>
        <v>27</v>
      </c>
      <c r="Y62" s="109">
        <v>39</v>
      </c>
      <c r="Z62" s="146">
        <v>35</v>
      </c>
      <c r="AA62" s="146">
        <v>27</v>
      </c>
      <c r="AB62" s="146">
        <v>80</v>
      </c>
      <c r="AC62" s="146">
        <v>103</v>
      </c>
      <c r="AD62" s="146"/>
      <c r="AE62" s="146"/>
      <c r="AF62" s="146"/>
      <c r="AG62" s="146"/>
      <c r="AH62" s="146"/>
      <c r="AI62" s="146"/>
      <c r="AJ62" s="147"/>
      <c r="AK62" s="110">
        <f t="shared" si="8"/>
        <v>284</v>
      </c>
      <c r="AL62" s="109">
        <v>0</v>
      </c>
      <c r="AM62" s="146">
        <v>0</v>
      </c>
      <c r="AN62" s="146">
        <v>0</v>
      </c>
      <c r="AO62" s="146">
        <v>1</v>
      </c>
      <c r="AP62" s="146">
        <v>1</v>
      </c>
      <c r="AQ62" s="146"/>
      <c r="AR62" s="146"/>
      <c r="AS62" s="146"/>
      <c r="AT62" s="146"/>
      <c r="AU62" s="146"/>
      <c r="AV62" s="146"/>
      <c r="AW62" s="147"/>
      <c r="AX62" s="110">
        <f t="shared" si="9"/>
        <v>2</v>
      </c>
      <c r="AY62" s="110">
        <f t="shared" si="10"/>
        <v>286</v>
      </c>
      <c r="AZ62" s="557">
        <f t="shared" si="41"/>
        <v>855</v>
      </c>
      <c r="BA62" s="558">
        <f t="shared" si="42"/>
        <v>434</v>
      </c>
      <c r="BB62" s="559">
        <f t="shared" si="43"/>
        <v>2</v>
      </c>
      <c r="BC62" s="560">
        <v>38</v>
      </c>
      <c r="BD62" s="561">
        <v>38</v>
      </c>
      <c r="BE62" s="561">
        <v>43</v>
      </c>
      <c r="BF62" s="561">
        <v>42</v>
      </c>
      <c r="BG62" s="561">
        <v>40</v>
      </c>
      <c r="BH62" s="561"/>
      <c r="BI62" s="561"/>
      <c r="BJ62" s="561"/>
      <c r="BK62" s="561"/>
      <c r="BL62" s="561"/>
      <c r="BM62" s="561"/>
      <c r="BN62" s="561"/>
      <c r="BO62" s="150">
        <f t="shared" si="11"/>
        <v>201</v>
      </c>
      <c r="BP62" s="114">
        <v>0</v>
      </c>
      <c r="BQ62" s="148">
        <v>0</v>
      </c>
      <c r="BR62" s="148">
        <v>0</v>
      </c>
      <c r="BS62" s="148">
        <v>0</v>
      </c>
      <c r="BT62" s="148">
        <v>0</v>
      </c>
      <c r="BU62" s="148"/>
      <c r="BV62" s="148"/>
      <c r="BW62" s="148"/>
      <c r="BX62" s="148"/>
      <c r="BY62" s="148"/>
      <c r="BZ62" s="148"/>
      <c r="CA62" s="149"/>
      <c r="CB62" s="150">
        <f t="shared" si="12"/>
        <v>0</v>
      </c>
      <c r="CC62" s="151">
        <v>2</v>
      </c>
      <c r="CD62" s="152">
        <v>4</v>
      </c>
      <c r="CE62" s="152">
        <v>2</v>
      </c>
      <c r="CF62" s="152">
        <v>6</v>
      </c>
      <c r="CG62" s="152">
        <v>3</v>
      </c>
      <c r="CH62" s="152"/>
      <c r="CI62" s="152"/>
      <c r="CJ62" s="152"/>
      <c r="CK62" s="152"/>
      <c r="CL62" s="152"/>
      <c r="CM62" s="152"/>
      <c r="CN62" s="153"/>
      <c r="CO62" s="154">
        <f t="shared" si="13"/>
        <v>17</v>
      </c>
      <c r="CP62" s="151">
        <v>0</v>
      </c>
      <c r="CQ62" s="152">
        <v>0</v>
      </c>
      <c r="CR62" s="152">
        <v>0</v>
      </c>
      <c r="CS62" s="152">
        <v>0</v>
      </c>
      <c r="CT62" s="152">
        <v>0</v>
      </c>
      <c r="CU62" s="152"/>
      <c r="CV62" s="152"/>
      <c r="CW62" s="152"/>
      <c r="CX62" s="152"/>
      <c r="CY62" s="152"/>
      <c r="CZ62" s="152"/>
      <c r="DA62" s="153"/>
      <c r="DB62" s="154">
        <f t="shared" si="14"/>
        <v>0</v>
      </c>
      <c r="DC62" s="570">
        <f t="shared" si="15"/>
        <v>637</v>
      </c>
      <c r="DD62" s="571">
        <f t="shared" si="70"/>
        <v>434</v>
      </c>
      <c r="DE62" s="572">
        <f t="shared" si="16"/>
        <v>2</v>
      </c>
      <c r="DF62" s="573">
        <f t="shared" si="54"/>
        <v>639</v>
      </c>
      <c r="DG62" s="116">
        <f t="shared" si="17"/>
        <v>201</v>
      </c>
      <c r="DH62" s="574">
        <f t="shared" si="44"/>
        <v>0.17272727272727273</v>
      </c>
      <c r="DI62" s="575">
        <f t="shared" si="45"/>
        <v>0.17272727272727273</v>
      </c>
      <c r="DJ62" s="575">
        <f t="shared" si="46"/>
        <v>0.19545454545454546</v>
      </c>
      <c r="DK62" s="575">
        <f t="shared" si="47"/>
        <v>0.19090909090909092</v>
      </c>
      <c r="DL62" s="575">
        <f t="shared" si="20"/>
        <v>0.18181818181818182</v>
      </c>
      <c r="DM62" s="576"/>
      <c r="DN62" s="576"/>
      <c r="DO62" s="576"/>
      <c r="DP62" s="576"/>
      <c r="DQ62" s="576"/>
      <c r="DR62" s="577"/>
      <c r="DS62" s="578"/>
      <c r="DT62" s="579">
        <f t="shared" si="21"/>
        <v>0.91363636363636358</v>
      </c>
      <c r="DU62" s="110">
        <v>220</v>
      </c>
      <c r="DV62" s="110">
        <f>DU62/12</f>
        <v>18.333333333333332</v>
      </c>
      <c r="DW62" s="580">
        <f t="shared" si="23"/>
        <v>286</v>
      </c>
      <c r="DX62" s="581">
        <f t="shared" si="24"/>
        <v>374</v>
      </c>
      <c r="DY62" s="119">
        <v>77</v>
      </c>
      <c r="DZ62" s="120">
        <v>35</v>
      </c>
      <c r="EA62" s="119">
        <v>98</v>
      </c>
      <c r="EB62" s="120">
        <v>73</v>
      </c>
      <c r="EC62" s="119">
        <v>158</v>
      </c>
      <c r="ED62" s="819">
        <v>113</v>
      </c>
      <c r="EE62" s="119">
        <v>254</v>
      </c>
      <c r="EF62" s="120">
        <v>154</v>
      </c>
      <c r="EG62" s="528">
        <v>194</v>
      </c>
      <c r="EH62" s="819">
        <v>353</v>
      </c>
      <c r="EI62" s="119"/>
      <c r="EJ62" s="120"/>
      <c r="EK62" s="119"/>
      <c r="EL62" s="120"/>
      <c r="EM62" s="119"/>
      <c r="EN62" s="120"/>
      <c r="EO62" s="119"/>
      <c r="EP62" s="120"/>
      <c r="EQ62" s="119"/>
      <c r="ER62" s="120"/>
      <c r="ES62" s="119"/>
      <c r="ET62" s="120"/>
      <c r="EU62" s="119"/>
      <c r="EV62" s="121"/>
      <c r="EW62" s="811"/>
    </row>
    <row r="63" spans="1:153" ht="120" customHeight="1" x14ac:dyDescent="0.25">
      <c r="A63" s="717">
        <v>58</v>
      </c>
      <c r="B63" s="782" t="s">
        <v>91</v>
      </c>
      <c r="C63" s="792" t="s">
        <v>213</v>
      </c>
      <c r="D63" s="377">
        <v>245</v>
      </c>
      <c r="E63" s="751">
        <v>5</v>
      </c>
      <c r="F63" s="10">
        <v>90</v>
      </c>
      <c r="G63" s="11">
        <v>0</v>
      </c>
      <c r="H63" s="11">
        <v>56</v>
      </c>
      <c r="I63" s="67">
        <v>67</v>
      </c>
      <c r="J63" s="68">
        <v>99</v>
      </c>
      <c r="K63" s="14">
        <f t="shared" si="48"/>
        <v>312</v>
      </c>
      <c r="L63" s="15">
        <v>5</v>
      </c>
      <c r="M63" s="15">
        <v>5</v>
      </c>
      <c r="N63" s="15">
        <v>20</v>
      </c>
      <c r="O63" s="15">
        <v>28</v>
      </c>
      <c r="P63" s="739">
        <v>32</v>
      </c>
      <c r="Q63" s="16"/>
      <c r="R63" s="16"/>
      <c r="S63" s="16"/>
      <c r="T63" s="16"/>
      <c r="U63" s="16"/>
      <c r="V63" s="16"/>
      <c r="W63" s="17"/>
      <c r="X63" s="18">
        <f t="shared" si="7"/>
        <v>90</v>
      </c>
      <c r="Y63" s="19">
        <v>45</v>
      </c>
      <c r="Z63" s="20">
        <v>49</v>
      </c>
      <c r="AA63" s="20">
        <v>30</v>
      </c>
      <c r="AB63" s="20">
        <v>31</v>
      </c>
      <c r="AC63" s="20">
        <v>35</v>
      </c>
      <c r="AD63" s="20"/>
      <c r="AE63" s="20"/>
      <c r="AF63" s="20"/>
      <c r="AG63" s="20"/>
      <c r="AH63" s="20"/>
      <c r="AI63" s="20"/>
      <c r="AJ63" s="21"/>
      <c r="AK63" s="22">
        <f t="shared" si="8"/>
        <v>190</v>
      </c>
      <c r="AL63" s="19">
        <v>1</v>
      </c>
      <c r="AM63" s="20">
        <v>1</v>
      </c>
      <c r="AN63" s="20">
        <v>4</v>
      </c>
      <c r="AO63" s="20">
        <v>4</v>
      </c>
      <c r="AP63" s="20">
        <v>4</v>
      </c>
      <c r="AQ63" s="20"/>
      <c r="AR63" s="20"/>
      <c r="AS63" s="20"/>
      <c r="AT63" s="20"/>
      <c r="AU63" s="20"/>
      <c r="AV63" s="20"/>
      <c r="AW63" s="21"/>
      <c r="AX63" s="22">
        <f t="shared" si="9"/>
        <v>14</v>
      </c>
      <c r="AY63" s="22">
        <f t="shared" si="10"/>
        <v>204</v>
      </c>
      <c r="AZ63" s="205">
        <f t="shared" si="41"/>
        <v>379</v>
      </c>
      <c r="BA63" s="206">
        <f t="shared" si="42"/>
        <v>99</v>
      </c>
      <c r="BB63" s="207">
        <f t="shared" si="43"/>
        <v>14</v>
      </c>
      <c r="BC63" s="384">
        <v>27</v>
      </c>
      <c r="BD63" s="385">
        <v>34</v>
      </c>
      <c r="BE63" s="385">
        <v>37</v>
      </c>
      <c r="BF63" s="385">
        <v>21</v>
      </c>
      <c r="BG63" s="385">
        <v>25</v>
      </c>
      <c r="BH63" s="385"/>
      <c r="BI63" s="385"/>
      <c r="BJ63" s="385"/>
      <c r="BK63" s="385"/>
      <c r="BL63" s="385"/>
      <c r="BM63" s="385"/>
      <c r="BN63" s="385"/>
      <c r="BO63" s="26">
        <f t="shared" si="11"/>
        <v>144</v>
      </c>
      <c r="BP63" s="23">
        <v>0</v>
      </c>
      <c r="BQ63" s="24">
        <v>0</v>
      </c>
      <c r="BR63" s="24">
        <v>1</v>
      </c>
      <c r="BS63" s="24">
        <v>0</v>
      </c>
      <c r="BT63" s="24">
        <v>0</v>
      </c>
      <c r="BU63" s="24"/>
      <c r="BV63" s="24"/>
      <c r="BW63" s="24"/>
      <c r="BX63" s="24"/>
      <c r="BY63" s="24"/>
      <c r="BZ63" s="24"/>
      <c r="CA63" s="25"/>
      <c r="CB63" s="26">
        <f t="shared" si="12"/>
        <v>1</v>
      </c>
      <c r="CC63" s="27">
        <v>4</v>
      </c>
      <c r="CD63" s="28">
        <v>3</v>
      </c>
      <c r="CE63" s="28">
        <v>1</v>
      </c>
      <c r="CF63" s="28">
        <v>6</v>
      </c>
      <c r="CG63" s="28">
        <v>2</v>
      </c>
      <c r="CH63" s="28"/>
      <c r="CI63" s="28"/>
      <c r="CJ63" s="28"/>
      <c r="CK63" s="28"/>
      <c r="CL63" s="28"/>
      <c r="CM63" s="28"/>
      <c r="CN63" s="29"/>
      <c r="CO63" s="30">
        <f t="shared" si="13"/>
        <v>16</v>
      </c>
      <c r="CP63" s="27">
        <v>0</v>
      </c>
      <c r="CQ63" s="28">
        <v>0</v>
      </c>
      <c r="CR63" s="28">
        <v>0</v>
      </c>
      <c r="CS63" s="28">
        <v>0</v>
      </c>
      <c r="CT63" s="28">
        <v>2</v>
      </c>
      <c r="CU63" s="28"/>
      <c r="CV63" s="28"/>
      <c r="CW63" s="28"/>
      <c r="CX63" s="28"/>
      <c r="CY63" s="28"/>
      <c r="CZ63" s="28"/>
      <c r="DA63" s="29"/>
      <c r="DB63" s="30">
        <f t="shared" si="14"/>
        <v>2</v>
      </c>
      <c r="DC63" s="532">
        <f t="shared" si="15"/>
        <v>219</v>
      </c>
      <c r="DD63" s="533">
        <f t="shared" si="70"/>
        <v>99</v>
      </c>
      <c r="DE63" s="534">
        <f t="shared" si="16"/>
        <v>11</v>
      </c>
      <c r="DF63" s="492">
        <f t="shared" ref="DF63:DF69" si="78">SUM(DC63:DE63)-DD63</f>
        <v>230</v>
      </c>
      <c r="DG63" s="33">
        <f t="shared" si="17"/>
        <v>144</v>
      </c>
      <c r="DH63" s="461">
        <f t="shared" si="44"/>
        <v>0.12272727272727273</v>
      </c>
      <c r="DI63" s="462">
        <f t="shared" si="45"/>
        <v>0.15454545454545454</v>
      </c>
      <c r="DJ63" s="462">
        <f t="shared" si="46"/>
        <v>0.16818181818181818</v>
      </c>
      <c r="DK63" s="462">
        <f t="shared" si="47"/>
        <v>9.5454545454545459E-2</v>
      </c>
      <c r="DL63" s="462">
        <f t="shared" si="20"/>
        <v>0.11363636363636363</v>
      </c>
      <c r="DM63" s="463"/>
      <c r="DN63" s="463"/>
      <c r="DO63" s="463"/>
      <c r="DP63" s="463"/>
      <c r="DQ63" s="463"/>
      <c r="DR63" s="464"/>
      <c r="DS63" s="465"/>
      <c r="DT63" s="525">
        <f t="shared" si="21"/>
        <v>0.65454545454545454</v>
      </c>
      <c r="DU63" s="22">
        <v>220</v>
      </c>
      <c r="DV63" s="22">
        <f t="shared" ref="DV63:DV74" si="79">DU63/12</f>
        <v>18.333333333333332</v>
      </c>
      <c r="DW63" s="501">
        <f t="shared" si="23"/>
        <v>286</v>
      </c>
      <c r="DX63" s="502">
        <f t="shared" si="24"/>
        <v>374</v>
      </c>
      <c r="DY63" s="34">
        <v>82</v>
      </c>
      <c r="DZ63" s="35">
        <v>35</v>
      </c>
      <c r="EA63" s="34">
        <v>179</v>
      </c>
      <c r="EB63" s="35">
        <v>68</v>
      </c>
      <c r="EC63" s="34">
        <v>260</v>
      </c>
      <c r="ED63" s="814">
        <v>112</v>
      </c>
      <c r="EE63" s="34">
        <v>342</v>
      </c>
      <c r="EF63" s="35">
        <v>135</v>
      </c>
      <c r="EG63" s="327">
        <v>158</v>
      </c>
      <c r="EH63" s="814">
        <v>459</v>
      </c>
      <c r="EI63" s="34"/>
      <c r="EJ63" s="35"/>
      <c r="EK63" s="34"/>
      <c r="EL63" s="35"/>
      <c r="EM63" s="34"/>
      <c r="EN63" s="35"/>
      <c r="EO63" s="34"/>
      <c r="EP63" s="35"/>
      <c r="EQ63" s="34"/>
      <c r="ER63" s="35"/>
      <c r="ES63" s="34"/>
      <c r="ET63" s="35"/>
      <c r="EU63" s="34"/>
      <c r="EV63" s="38"/>
      <c r="EW63" s="811"/>
    </row>
    <row r="64" spans="1:153" ht="120" customHeight="1" x14ac:dyDescent="0.25">
      <c r="A64" s="717">
        <v>59</v>
      </c>
      <c r="B64" s="782" t="s">
        <v>92</v>
      </c>
      <c r="C64" s="792" t="s">
        <v>214</v>
      </c>
      <c r="D64" s="377">
        <v>632</v>
      </c>
      <c r="E64" s="751">
        <v>0</v>
      </c>
      <c r="F64" s="10">
        <v>147</v>
      </c>
      <c r="G64" s="11">
        <v>0</v>
      </c>
      <c r="H64" s="11">
        <v>31</v>
      </c>
      <c r="I64" s="67">
        <v>56</v>
      </c>
      <c r="J64" s="68">
        <v>454</v>
      </c>
      <c r="K64" s="14">
        <f t="shared" si="48"/>
        <v>688</v>
      </c>
      <c r="L64" s="15">
        <v>2</v>
      </c>
      <c r="M64" s="15">
        <v>2</v>
      </c>
      <c r="N64" s="15">
        <v>6</v>
      </c>
      <c r="O64" s="15">
        <v>9</v>
      </c>
      <c r="P64" s="739">
        <v>10</v>
      </c>
      <c r="Q64" s="16"/>
      <c r="R64" s="16"/>
      <c r="S64" s="16"/>
      <c r="T64" s="16"/>
      <c r="U64" s="16"/>
      <c r="V64" s="16"/>
      <c r="W64" s="17"/>
      <c r="X64" s="18">
        <f t="shared" si="7"/>
        <v>29</v>
      </c>
      <c r="Y64" s="19">
        <v>42</v>
      </c>
      <c r="Z64" s="20">
        <v>24</v>
      </c>
      <c r="AA64" s="20">
        <v>25</v>
      </c>
      <c r="AB64" s="20">
        <v>85</v>
      </c>
      <c r="AC64" s="20">
        <v>102</v>
      </c>
      <c r="AD64" s="20"/>
      <c r="AE64" s="20"/>
      <c r="AF64" s="20"/>
      <c r="AG64" s="20"/>
      <c r="AH64" s="20"/>
      <c r="AI64" s="20"/>
      <c r="AJ64" s="21"/>
      <c r="AK64" s="22">
        <f t="shared" si="8"/>
        <v>278</v>
      </c>
      <c r="AL64" s="19">
        <v>0</v>
      </c>
      <c r="AM64" s="20">
        <v>0</v>
      </c>
      <c r="AN64" s="20">
        <v>2</v>
      </c>
      <c r="AO64" s="20">
        <v>2</v>
      </c>
      <c r="AP64" s="20">
        <v>0</v>
      </c>
      <c r="AQ64" s="20"/>
      <c r="AR64" s="20"/>
      <c r="AS64" s="20"/>
      <c r="AT64" s="20"/>
      <c r="AU64" s="20"/>
      <c r="AV64" s="20"/>
      <c r="AW64" s="21"/>
      <c r="AX64" s="22">
        <f t="shared" si="9"/>
        <v>4</v>
      </c>
      <c r="AY64" s="22">
        <f t="shared" si="10"/>
        <v>282</v>
      </c>
      <c r="AZ64" s="205">
        <f t="shared" si="41"/>
        <v>879</v>
      </c>
      <c r="BA64" s="206">
        <f t="shared" si="42"/>
        <v>454</v>
      </c>
      <c r="BB64" s="207">
        <f t="shared" si="43"/>
        <v>4</v>
      </c>
      <c r="BC64" s="384">
        <v>34</v>
      </c>
      <c r="BD64" s="385">
        <v>30</v>
      </c>
      <c r="BE64" s="385">
        <v>29</v>
      </c>
      <c r="BF64" s="385">
        <v>63</v>
      </c>
      <c r="BG64" s="385">
        <v>55</v>
      </c>
      <c r="BH64" s="385"/>
      <c r="BI64" s="385"/>
      <c r="BJ64" s="385"/>
      <c r="BK64" s="385"/>
      <c r="BL64" s="385"/>
      <c r="BM64" s="385"/>
      <c r="BN64" s="385"/>
      <c r="BO64" s="26">
        <f t="shared" si="11"/>
        <v>211</v>
      </c>
      <c r="BP64" s="23">
        <v>0</v>
      </c>
      <c r="BQ64" s="24">
        <v>0</v>
      </c>
      <c r="BR64" s="24">
        <v>0</v>
      </c>
      <c r="BS64" s="24">
        <v>0</v>
      </c>
      <c r="BT64" s="24">
        <v>0</v>
      </c>
      <c r="BU64" s="24"/>
      <c r="BV64" s="24"/>
      <c r="BW64" s="24"/>
      <c r="BX64" s="24"/>
      <c r="BY64" s="24"/>
      <c r="BZ64" s="24"/>
      <c r="CA64" s="25"/>
      <c r="CB64" s="26">
        <f t="shared" si="12"/>
        <v>0</v>
      </c>
      <c r="CC64" s="27">
        <v>4</v>
      </c>
      <c r="CD64" s="28">
        <v>0</v>
      </c>
      <c r="CE64" s="28">
        <v>3</v>
      </c>
      <c r="CF64" s="28">
        <v>11</v>
      </c>
      <c r="CG64" s="28">
        <v>6</v>
      </c>
      <c r="CH64" s="28"/>
      <c r="CI64" s="28"/>
      <c r="CJ64" s="28"/>
      <c r="CK64" s="28"/>
      <c r="CL64" s="28"/>
      <c r="CM64" s="28"/>
      <c r="CN64" s="29"/>
      <c r="CO64" s="30">
        <f t="shared" si="13"/>
        <v>24</v>
      </c>
      <c r="CP64" s="27">
        <v>0</v>
      </c>
      <c r="CQ64" s="28">
        <v>0</v>
      </c>
      <c r="CR64" s="28">
        <v>1</v>
      </c>
      <c r="CS64" s="28">
        <v>1</v>
      </c>
      <c r="CT64" s="28">
        <v>1</v>
      </c>
      <c r="CU64" s="28"/>
      <c r="CV64" s="28"/>
      <c r="CW64" s="28"/>
      <c r="CX64" s="28"/>
      <c r="CY64" s="28"/>
      <c r="CZ64" s="28"/>
      <c r="DA64" s="29"/>
      <c r="DB64" s="30">
        <f t="shared" si="14"/>
        <v>3</v>
      </c>
      <c r="DC64" s="532">
        <f t="shared" si="15"/>
        <v>644</v>
      </c>
      <c r="DD64" s="533">
        <f t="shared" si="70"/>
        <v>454</v>
      </c>
      <c r="DE64" s="534">
        <f>BB64-CB64-DB64</f>
        <v>1</v>
      </c>
      <c r="DF64" s="492">
        <f>SUM(DC64:DE64)-DD64</f>
        <v>645</v>
      </c>
      <c r="DG64" s="33">
        <f t="shared" si="17"/>
        <v>211</v>
      </c>
      <c r="DH64" s="461">
        <f t="shared" si="44"/>
        <v>0.15454545454545454</v>
      </c>
      <c r="DI64" s="462">
        <f t="shared" si="45"/>
        <v>0.13636363636363635</v>
      </c>
      <c r="DJ64" s="462">
        <f t="shared" si="46"/>
        <v>0.13181818181818181</v>
      </c>
      <c r="DK64" s="462">
        <f t="shared" si="47"/>
        <v>0.28636363636363638</v>
      </c>
      <c r="DL64" s="462">
        <f t="shared" si="20"/>
        <v>0.25</v>
      </c>
      <c r="DM64" s="463"/>
      <c r="DN64" s="463"/>
      <c r="DO64" s="463"/>
      <c r="DP64" s="463"/>
      <c r="DQ64" s="463"/>
      <c r="DR64" s="464"/>
      <c r="DS64" s="465"/>
      <c r="DT64" s="525">
        <f t="shared" si="21"/>
        <v>0.95909090909090911</v>
      </c>
      <c r="DU64" s="22">
        <v>220</v>
      </c>
      <c r="DV64" s="22">
        <f t="shared" si="79"/>
        <v>18.333333333333332</v>
      </c>
      <c r="DW64" s="501">
        <f t="shared" si="23"/>
        <v>286</v>
      </c>
      <c r="DX64" s="502">
        <f t="shared" si="24"/>
        <v>374</v>
      </c>
      <c r="DY64" s="34">
        <v>83</v>
      </c>
      <c r="DZ64" s="35">
        <v>33</v>
      </c>
      <c r="EA64" s="34">
        <v>111</v>
      </c>
      <c r="EB64" s="35">
        <v>62</v>
      </c>
      <c r="EC64" s="34">
        <v>149</v>
      </c>
      <c r="ED64" s="814">
        <v>87</v>
      </c>
      <c r="EE64" s="34">
        <v>239</v>
      </c>
      <c r="EF64" s="35">
        <v>151</v>
      </c>
      <c r="EG64" s="327">
        <v>203</v>
      </c>
      <c r="EH64" s="814">
        <v>368</v>
      </c>
      <c r="EI64" s="34"/>
      <c r="EJ64" s="35"/>
      <c r="EK64" s="34"/>
      <c r="EL64" s="35"/>
      <c r="EM64" s="34"/>
      <c r="EN64" s="35"/>
      <c r="EO64" s="34"/>
      <c r="EP64" s="35"/>
      <c r="EQ64" s="34"/>
      <c r="ER64" s="35"/>
      <c r="ES64" s="34"/>
      <c r="ET64" s="35"/>
      <c r="EU64" s="34"/>
      <c r="EV64" s="38"/>
    </row>
    <row r="65" spans="1:153" ht="120" customHeight="1" x14ac:dyDescent="0.25">
      <c r="A65" s="717">
        <v>60</v>
      </c>
      <c r="B65" s="782" t="s">
        <v>93</v>
      </c>
      <c r="C65" s="792" t="s">
        <v>215</v>
      </c>
      <c r="D65" s="377">
        <v>186</v>
      </c>
      <c r="E65" s="751">
        <v>5</v>
      </c>
      <c r="F65" s="10">
        <v>77</v>
      </c>
      <c r="G65" s="11">
        <v>2</v>
      </c>
      <c r="H65" s="11">
        <v>41</v>
      </c>
      <c r="I65" s="67">
        <v>55</v>
      </c>
      <c r="J65" s="68">
        <v>66</v>
      </c>
      <c r="K65" s="14">
        <f t="shared" si="48"/>
        <v>241</v>
      </c>
      <c r="L65" s="15">
        <v>5</v>
      </c>
      <c r="M65" s="15">
        <v>4</v>
      </c>
      <c r="N65" s="15">
        <v>19</v>
      </c>
      <c r="O65" s="15">
        <v>24</v>
      </c>
      <c r="P65" s="739">
        <v>28</v>
      </c>
      <c r="Q65" s="16"/>
      <c r="R65" s="16"/>
      <c r="S65" s="16"/>
      <c r="T65" s="16"/>
      <c r="U65" s="16"/>
      <c r="V65" s="16"/>
      <c r="W65" s="17"/>
      <c r="X65" s="18">
        <f t="shared" si="7"/>
        <v>80</v>
      </c>
      <c r="Y65" s="19">
        <v>49</v>
      </c>
      <c r="Z65" s="20">
        <v>42</v>
      </c>
      <c r="AA65" s="20">
        <v>24</v>
      </c>
      <c r="AB65" s="20">
        <v>48</v>
      </c>
      <c r="AC65" s="20">
        <v>68</v>
      </c>
      <c r="AD65" s="20"/>
      <c r="AE65" s="20"/>
      <c r="AF65" s="20"/>
      <c r="AG65" s="20"/>
      <c r="AH65" s="20"/>
      <c r="AI65" s="20"/>
      <c r="AJ65" s="21"/>
      <c r="AK65" s="22">
        <f t="shared" si="8"/>
        <v>231</v>
      </c>
      <c r="AL65" s="19">
        <v>0</v>
      </c>
      <c r="AM65" s="20">
        <v>0</v>
      </c>
      <c r="AN65" s="20">
        <v>1</v>
      </c>
      <c r="AO65" s="20">
        <v>1</v>
      </c>
      <c r="AP65" s="20">
        <v>2</v>
      </c>
      <c r="AQ65" s="20"/>
      <c r="AR65" s="20"/>
      <c r="AS65" s="20"/>
      <c r="AT65" s="20"/>
      <c r="AU65" s="20"/>
      <c r="AV65" s="20"/>
      <c r="AW65" s="21"/>
      <c r="AX65" s="22">
        <f t="shared" si="9"/>
        <v>4</v>
      </c>
      <c r="AY65" s="22">
        <f t="shared" si="10"/>
        <v>235</v>
      </c>
      <c r="AZ65" s="205">
        <f t="shared" si="41"/>
        <v>374</v>
      </c>
      <c r="BA65" s="206">
        <f t="shared" si="42"/>
        <v>66</v>
      </c>
      <c r="BB65" s="207">
        <f t="shared" si="43"/>
        <v>6</v>
      </c>
      <c r="BC65" s="384">
        <v>26</v>
      </c>
      <c r="BD65" s="385">
        <v>28</v>
      </c>
      <c r="BE65" s="385">
        <v>37</v>
      </c>
      <c r="BF65" s="385">
        <v>36</v>
      </c>
      <c r="BG65" s="385">
        <v>25</v>
      </c>
      <c r="BH65" s="385"/>
      <c r="BI65" s="385"/>
      <c r="BJ65" s="385"/>
      <c r="BK65" s="385"/>
      <c r="BL65" s="385"/>
      <c r="BM65" s="385"/>
      <c r="BN65" s="385"/>
      <c r="BO65" s="26">
        <f t="shared" si="11"/>
        <v>152</v>
      </c>
      <c r="BP65" s="23">
        <v>0</v>
      </c>
      <c r="BQ65" s="24">
        <v>0</v>
      </c>
      <c r="BR65" s="24">
        <v>0</v>
      </c>
      <c r="BS65" s="24">
        <v>0</v>
      </c>
      <c r="BT65" s="24">
        <v>0</v>
      </c>
      <c r="BU65" s="24"/>
      <c r="BV65" s="24"/>
      <c r="BW65" s="24"/>
      <c r="BX65" s="24"/>
      <c r="BY65" s="24"/>
      <c r="BZ65" s="24"/>
      <c r="CA65" s="25"/>
      <c r="CB65" s="26">
        <f t="shared" si="12"/>
        <v>0</v>
      </c>
      <c r="CC65" s="27">
        <v>3</v>
      </c>
      <c r="CD65" s="28">
        <v>1</v>
      </c>
      <c r="CE65" s="28">
        <v>2</v>
      </c>
      <c r="CF65" s="28">
        <v>1</v>
      </c>
      <c r="CG65" s="28">
        <v>1</v>
      </c>
      <c r="CH65" s="28"/>
      <c r="CI65" s="28"/>
      <c r="CJ65" s="28"/>
      <c r="CK65" s="28"/>
      <c r="CL65" s="28"/>
      <c r="CM65" s="28"/>
      <c r="CN65" s="29"/>
      <c r="CO65" s="30">
        <f t="shared" si="13"/>
        <v>8</v>
      </c>
      <c r="CP65" s="27">
        <v>0</v>
      </c>
      <c r="CQ65" s="28">
        <v>0</v>
      </c>
      <c r="CR65" s="28">
        <v>0</v>
      </c>
      <c r="CS65" s="28">
        <v>0</v>
      </c>
      <c r="CT65" s="28">
        <v>0</v>
      </c>
      <c r="CU65" s="28"/>
      <c r="CV65" s="28"/>
      <c r="CW65" s="28"/>
      <c r="CX65" s="28"/>
      <c r="CY65" s="28"/>
      <c r="CZ65" s="28"/>
      <c r="DA65" s="29"/>
      <c r="DB65" s="30">
        <f t="shared" si="14"/>
        <v>0</v>
      </c>
      <c r="DC65" s="532">
        <f t="shared" si="15"/>
        <v>214</v>
      </c>
      <c r="DD65" s="533">
        <f t="shared" si="70"/>
        <v>66</v>
      </c>
      <c r="DE65" s="534">
        <f t="shared" si="16"/>
        <v>6</v>
      </c>
      <c r="DF65" s="492">
        <f t="shared" si="78"/>
        <v>220</v>
      </c>
      <c r="DG65" s="33">
        <f t="shared" si="17"/>
        <v>152</v>
      </c>
      <c r="DH65" s="461">
        <f t="shared" si="44"/>
        <v>0.11818181818181818</v>
      </c>
      <c r="DI65" s="462">
        <f t="shared" si="45"/>
        <v>0.12727272727272726</v>
      </c>
      <c r="DJ65" s="462">
        <f t="shared" si="46"/>
        <v>0.16818181818181818</v>
      </c>
      <c r="DK65" s="462">
        <f t="shared" si="47"/>
        <v>0.16363636363636364</v>
      </c>
      <c r="DL65" s="462">
        <f t="shared" si="20"/>
        <v>0.11363636363636363</v>
      </c>
      <c r="DM65" s="463"/>
      <c r="DN65" s="463"/>
      <c r="DO65" s="463"/>
      <c r="DP65" s="463"/>
      <c r="DQ65" s="463"/>
      <c r="DR65" s="464"/>
      <c r="DS65" s="465"/>
      <c r="DT65" s="525">
        <f t="shared" si="21"/>
        <v>0.69090909090909081</v>
      </c>
      <c r="DU65" s="22">
        <v>220</v>
      </c>
      <c r="DV65" s="22">
        <f t="shared" si="79"/>
        <v>18.333333333333332</v>
      </c>
      <c r="DW65" s="501">
        <f t="shared" si="23"/>
        <v>286</v>
      </c>
      <c r="DX65" s="502">
        <f t="shared" si="24"/>
        <v>374</v>
      </c>
      <c r="DY65" s="34">
        <v>80</v>
      </c>
      <c r="DZ65" s="35">
        <v>24</v>
      </c>
      <c r="EA65" s="34">
        <v>167</v>
      </c>
      <c r="EB65" s="35">
        <v>52</v>
      </c>
      <c r="EC65" s="34">
        <v>244</v>
      </c>
      <c r="ED65" s="814">
        <v>87</v>
      </c>
      <c r="EE65" s="34">
        <v>321</v>
      </c>
      <c r="EF65" s="35">
        <v>122</v>
      </c>
      <c r="EG65" s="327">
        <v>143</v>
      </c>
      <c r="EH65" s="814">
        <v>425</v>
      </c>
      <c r="EI65" s="34"/>
      <c r="EJ65" s="35"/>
      <c r="EK65" s="34"/>
      <c r="EL65" s="35"/>
      <c r="EM65" s="34"/>
      <c r="EN65" s="35"/>
      <c r="EO65" s="34"/>
      <c r="EP65" s="35"/>
      <c r="EQ65" s="34"/>
      <c r="ER65" s="35"/>
      <c r="ES65" s="34"/>
      <c r="ET65" s="35"/>
      <c r="EU65" s="34"/>
      <c r="EV65" s="38"/>
      <c r="EW65" s="811"/>
    </row>
    <row r="66" spans="1:153" ht="120" customHeight="1" x14ac:dyDescent="0.25">
      <c r="A66" s="717">
        <v>61</v>
      </c>
      <c r="B66" s="782" t="s">
        <v>94</v>
      </c>
      <c r="C66" s="792" t="s">
        <v>216</v>
      </c>
      <c r="D66" s="377">
        <v>31</v>
      </c>
      <c r="E66" s="751">
        <v>0</v>
      </c>
      <c r="F66" s="10">
        <v>24</v>
      </c>
      <c r="G66" s="11">
        <v>0</v>
      </c>
      <c r="H66" s="11">
        <v>3</v>
      </c>
      <c r="I66" s="67">
        <v>2</v>
      </c>
      <c r="J66" s="68">
        <v>4</v>
      </c>
      <c r="K66" s="14">
        <f t="shared" si="48"/>
        <v>33</v>
      </c>
      <c r="L66" s="15">
        <v>0</v>
      </c>
      <c r="M66" s="15">
        <v>0</v>
      </c>
      <c r="N66" s="15">
        <v>0</v>
      </c>
      <c r="O66" s="15">
        <v>1</v>
      </c>
      <c r="P66" s="739">
        <v>1</v>
      </c>
      <c r="Q66" s="16"/>
      <c r="R66" s="16"/>
      <c r="S66" s="16"/>
      <c r="T66" s="16"/>
      <c r="U66" s="16"/>
      <c r="V66" s="16"/>
      <c r="W66" s="17"/>
      <c r="X66" s="18">
        <f t="shared" si="7"/>
        <v>2</v>
      </c>
      <c r="Y66" s="19">
        <v>5</v>
      </c>
      <c r="Z66" s="20">
        <v>7</v>
      </c>
      <c r="AA66" s="20">
        <v>9</v>
      </c>
      <c r="AB66" s="20">
        <v>10</v>
      </c>
      <c r="AC66" s="20">
        <v>5</v>
      </c>
      <c r="AD66" s="20"/>
      <c r="AE66" s="20"/>
      <c r="AF66" s="20"/>
      <c r="AG66" s="20"/>
      <c r="AH66" s="20"/>
      <c r="AI66" s="20"/>
      <c r="AJ66" s="21"/>
      <c r="AK66" s="22">
        <f t="shared" si="8"/>
        <v>36</v>
      </c>
      <c r="AL66" s="19">
        <v>2</v>
      </c>
      <c r="AM66" s="20">
        <v>2</v>
      </c>
      <c r="AN66" s="20">
        <v>2</v>
      </c>
      <c r="AO66" s="20">
        <v>2</v>
      </c>
      <c r="AP66" s="20">
        <v>2</v>
      </c>
      <c r="AQ66" s="20"/>
      <c r="AR66" s="20"/>
      <c r="AS66" s="20"/>
      <c r="AT66" s="20"/>
      <c r="AU66" s="20"/>
      <c r="AV66" s="20"/>
      <c r="AW66" s="21"/>
      <c r="AX66" s="22">
        <f t="shared" si="9"/>
        <v>10</v>
      </c>
      <c r="AY66" s="22">
        <f t="shared" si="10"/>
        <v>46</v>
      </c>
      <c r="AZ66" s="205">
        <f t="shared" si="41"/>
        <v>64</v>
      </c>
      <c r="BA66" s="206">
        <f t="shared" si="42"/>
        <v>4</v>
      </c>
      <c r="BB66" s="207">
        <f t="shared" si="43"/>
        <v>10</v>
      </c>
      <c r="BC66" s="384">
        <v>2</v>
      </c>
      <c r="BD66" s="385">
        <v>2</v>
      </c>
      <c r="BE66" s="385">
        <v>3</v>
      </c>
      <c r="BF66" s="385">
        <v>1</v>
      </c>
      <c r="BG66" s="385">
        <v>5</v>
      </c>
      <c r="BH66" s="385"/>
      <c r="BI66" s="385"/>
      <c r="BJ66" s="385"/>
      <c r="BK66" s="385"/>
      <c r="BL66" s="385"/>
      <c r="BM66" s="385"/>
      <c r="BN66" s="385"/>
      <c r="BO66" s="26">
        <f t="shared" si="11"/>
        <v>13</v>
      </c>
      <c r="BP66" s="23">
        <v>0</v>
      </c>
      <c r="BQ66" s="24">
        <v>0</v>
      </c>
      <c r="BR66" s="24">
        <v>0</v>
      </c>
      <c r="BS66" s="24">
        <v>0</v>
      </c>
      <c r="BT66" s="24">
        <v>0</v>
      </c>
      <c r="BU66" s="24"/>
      <c r="BV66" s="24"/>
      <c r="BW66" s="24"/>
      <c r="BX66" s="24"/>
      <c r="BY66" s="24"/>
      <c r="BZ66" s="24"/>
      <c r="CA66" s="25"/>
      <c r="CB66" s="26">
        <f t="shared" si="12"/>
        <v>0</v>
      </c>
      <c r="CC66" s="27">
        <v>0</v>
      </c>
      <c r="CD66" s="28">
        <v>0</v>
      </c>
      <c r="CE66" s="28">
        <v>0</v>
      </c>
      <c r="CF66" s="28">
        <v>2</v>
      </c>
      <c r="CG66" s="28">
        <v>0</v>
      </c>
      <c r="CH66" s="28"/>
      <c r="CI66" s="28"/>
      <c r="CJ66" s="28"/>
      <c r="CK66" s="28"/>
      <c r="CL66" s="28"/>
      <c r="CM66" s="28"/>
      <c r="CN66" s="29"/>
      <c r="CO66" s="30">
        <f t="shared" si="13"/>
        <v>2</v>
      </c>
      <c r="CP66" s="27">
        <v>1</v>
      </c>
      <c r="CQ66" s="28">
        <v>0</v>
      </c>
      <c r="CR66" s="28">
        <v>0</v>
      </c>
      <c r="CS66" s="28">
        <v>0</v>
      </c>
      <c r="CT66" s="28">
        <v>2</v>
      </c>
      <c r="CU66" s="28"/>
      <c r="CV66" s="28"/>
      <c r="CW66" s="28"/>
      <c r="CX66" s="28"/>
      <c r="CY66" s="28"/>
      <c r="CZ66" s="28"/>
      <c r="DA66" s="29"/>
      <c r="DB66" s="30">
        <f>SUM(CP66:DA66)</f>
        <v>3</v>
      </c>
      <c r="DC66" s="532">
        <f t="shared" si="15"/>
        <v>49</v>
      </c>
      <c r="DD66" s="533">
        <f t="shared" si="70"/>
        <v>4</v>
      </c>
      <c r="DE66" s="534">
        <f t="shared" si="16"/>
        <v>7</v>
      </c>
      <c r="DF66" s="492">
        <f t="shared" si="78"/>
        <v>56</v>
      </c>
      <c r="DG66" s="33">
        <f t="shared" si="17"/>
        <v>13</v>
      </c>
      <c r="DH66" s="461">
        <f t="shared" si="44"/>
        <v>1.8181818181818181E-2</v>
      </c>
      <c r="DI66" s="462">
        <f t="shared" si="45"/>
        <v>1.8181818181818181E-2</v>
      </c>
      <c r="DJ66" s="462">
        <f t="shared" si="46"/>
        <v>2.7272727272727271E-2</v>
      </c>
      <c r="DK66" s="462">
        <f t="shared" si="47"/>
        <v>9.0909090909090905E-3</v>
      </c>
      <c r="DL66" s="462">
        <f t="shared" si="20"/>
        <v>4.5454545454545456E-2</v>
      </c>
      <c r="DM66" s="463"/>
      <c r="DN66" s="463"/>
      <c r="DO66" s="463"/>
      <c r="DP66" s="463"/>
      <c r="DQ66" s="463"/>
      <c r="DR66" s="464"/>
      <c r="DS66" s="465"/>
      <c r="DT66" s="525">
        <f t="shared" si="21"/>
        <v>0.11818181818181818</v>
      </c>
      <c r="DU66" s="22">
        <v>110</v>
      </c>
      <c r="DV66" s="22">
        <f t="shared" si="79"/>
        <v>9.1666666666666661</v>
      </c>
      <c r="DW66" s="501">
        <f t="shared" si="23"/>
        <v>143</v>
      </c>
      <c r="DX66" s="502">
        <f t="shared" si="24"/>
        <v>187</v>
      </c>
      <c r="DY66" s="34">
        <v>10</v>
      </c>
      <c r="DZ66" s="35">
        <v>2</v>
      </c>
      <c r="EA66" s="34">
        <v>31</v>
      </c>
      <c r="EB66" s="35">
        <v>4</v>
      </c>
      <c r="EC66" s="34">
        <v>56</v>
      </c>
      <c r="ED66" s="814">
        <v>7</v>
      </c>
      <c r="EE66" s="34">
        <v>81</v>
      </c>
      <c r="EF66" s="35">
        <v>8</v>
      </c>
      <c r="EG66" s="327">
        <v>14</v>
      </c>
      <c r="EH66" s="814">
        <v>106</v>
      </c>
      <c r="EI66" s="34"/>
      <c r="EJ66" s="35"/>
      <c r="EK66" s="34"/>
      <c r="EL66" s="35"/>
      <c r="EM66" s="34"/>
      <c r="EN66" s="35"/>
      <c r="EO66" s="34"/>
      <c r="EP66" s="35"/>
      <c r="EQ66" s="34"/>
      <c r="ER66" s="35"/>
      <c r="ES66" s="34"/>
      <c r="ET66" s="35"/>
      <c r="EU66" s="34"/>
      <c r="EV66" s="38"/>
      <c r="EW66" s="811"/>
    </row>
    <row r="67" spans="1:153" ht="120" customHeight="1" x14ac:dyDescent="0.25">
      <c r="A67" s="717">
        <v>62</v>
      </c>
      <c r="B67" s="782" t="s">
        <v>95</v>
      </c>
      <c r="C67" s="792" t="s">
        <v>217</v>
      </c>
      <c r="D67" s="377">
        <v>35</v>
      </c>
      <c r="E67" s="751">
        <v>0</v>
      </c>
      <c r="F67" s="10">
        <v>32</v>
      </c>
      <c r="G67" s="11">
        <v>0</v>
      </c>
      <c r="H67" s="11">
        <v>1</v>
      </c>
      <c r="I67" s="67">
        <v>1</v>
      </c>
      <c r="J67" s="68">
        <v>2</v>
      </c>
      <c r="K67" s="14">
        <f t="shared" si="48"/>
        <v>36</v>
      </c>
      <c r="L67" s="15">
        <v>0</v>
      </c>
      <c r="M67" s="15">
        <v>0</v>
      </c>
      <c r="N67" s="15">
        <v>0</v>
      </c>
      <c r="O67" s="15">
        <v>0</v>
      </c>
      <c r="P67" s="739">
        <v>0</v>
      </c>
      <c r="Q67" s="16"/>
      <c r="R67" s="16"/>
      <c r="S67" s="16"/>
      <c r="T67" s="16"/>
      <c r="U67" s="16"/>
      <c r="V67" s="16"/>
      <c r="W67" s="17"/>
      <c r="X67" s="18">
        <f t="shared" si="7"/>
        <v>0</v>
      </c>
      <c r="Y67" s="19">
        <v>2</v>
      </c>
      <c r="Z67" s="20">
        <v>6</v>
      </c>
      <c r="AA67" s="20">
        <v>6</v>
      </c>
      <c r="AB67" s="20">
        <v>7</v>
      </c>
      <c r="AC67" s="20">
        <v>10</v>
      </c>
      <c r="AD67" s="20"/>
      <c r="AE67" s="20"/>
      <c r="AF67" s="20"/>
      <c r="AG67" s="20"/>
      <c r="AH67" s="20"/>
      <c r="AI67" s="20"/>
      <c r="AJ67" s="21"/>
      <c r="AK67" s="22">
        <f t="shared" si="8"/>
        <v>31</v>
      </c>
      <c r="AL67" s="19">
        <v>3</v>
      </c>
      <c r="AM67" s="20">
        <v>0</v>
      </c>
      <c r="AN67" s="20">
        <v>2</v>
      </c>
      <c r="AO67" s="20">
        <v>1</v>
      </c>
      <c r="AP67" s="20">
        <v>2</v>
      </c>
      <c r="AQ67" s="20"/>
      <c r="AR67" s="20"/>
      <c r="AS67" s="20"/>
      <c r="AT67" s="20"/>
      <c r="AU67" s="20"/>
      <c r="AV67" s="20"/>
      <c r="AW67" s="21"/>
      <c r="AX67" s="22">
        <f t="shared" si="9"/>
        <v>8</v>
      </c>
      <c r="AY67" s="22">
        <f t="shared" si="10"/>
        <v>39</v>
      </c>
      <c r="AZ67" s="205">
        <f t="shared" si="41"/>
        <v>65</v>
      </c>
      <c r="BA67" s="206">
        <f t="shared" si="42"/>
        <v>2</v>
      </c>
      <c r="BB67" s="207">
        <f t="shared" si="43"/>
        <v>8</v>
      </c>
      <c r="BC67" s="384">
        <v>1</v>
      </c>
      <c r="BD67" s="385">
        <v>1</v>
      </c>
      <c r="BE67" s="385">
        <v>2</v>
      </c>
      <c r="BF67" s="385">
        <v>2</v>
      </c>
      <c r="BG67" s="385">
        <v>5</v>
      </c>
      <c r="BH67" s="385"/>
      <c r="BI67" s="385"/>
      <c r="BJ67" s="385"/>
      <c r="BK67" s="385"/>
      <c r="BL67" s="385"/>
      <c r="BM67" s="385"/>
      <c r="BN67" s="385"/>
      <c r="BO67" s="26">
        <f t="shared" si="11"/>
        <v>11</v>
      </c>
      <c r="BP67" s="23">
        <v>0</v>
      </c>
      <c r="BQ67" s="24">
        <v>0</v>
      </c>
      <c r="BR67" s="24">
        <v>0</v>
      </c>
      <c r="BS67" s="24">
        <v>0</v>
      </c>
      <c r="BT67" s="24">
        <v>0</v>
      </c>
      <c r="BU67" s="24"/>
      <c r="BV67" s="24"/>
      <c r="BW67" s="24"/>
      <c r="BX67" s="24"/>
      <c r="BY67" s="24"/>
      <c r="BZ67" s="24"/>
      <c r="CA67" s="25"/>
      <c r="CB67" s="26">
        <f t="shared" si="12"/>
        <v>0</v>
      </c>
      <c r="CC67" s="27">
        <v>0</v>
      </c>
      <c r="CD67" s="28">
        <v>0</v>
      </c>
      <c r="CE67" s="28">
        <v>0</v>
      </c>
      <c r="CF67" s="28">
        <v>2</v>
      </c>
      <c r="CG67" s="28">
        <v>0</v>
      </c>
      <c r="CH67" s="28"/>
      <c r="CI67" s="28"/>
      <c r="CJ67" s="28"/>
      <c r="CK67" s="28"/>
      <c r="CL67" s="28"/>
      <c r="CM67" s="28"/>
      <c r="CN67" s="29"/>
      <c r="CO67" s="30">
        <f t="shared" si="13"/>
        <v>2</v>
      </c>
      <c r="CP67" s="27">
        <v>1</v>
      </c>
      <c r="CQ67" s="28">
        <v>1</v>
      </c>
      <c r="CR67" s="28">
        <v>0</v>
      </c>
      <c r="CS67" s="28">
        <v>0</v>
      </c>
      <c r="CT67" s="28">
        <v>0</v>
      </c>
      <c r="CU67" s="28"/>
      <c r="CV67" s="28"/>
      <c r="CW67" s="28"/>
      <c r="CX67" s="28"/>
      <c r="CY67" s="28"/>
      <c r="CZ67" s="28"/>
      <c r="DA67" s="29"/>
      <c r="DB67" s="30">
        <f t="shared" si="14"/>
        <v>2</v>
      </c>
      <c r="DC67" s="532">
        <f t="shared" si="15"/>
        <v>52</v>
      </c>
      <c r="DD67" s="533">
        <f t="shared" si="70"/>
        <v>2</v>
      </c>
      <c r="DE67" s="534">
        <f t="shared" si="16"/>
        <v>6</v>
      </c>
      <c r="DF67" s="492">
        <f t="shared" si="78"/>
        <v>58</v>
      </c>
      <c r="DG67" s="33">
        <f t="shared" si="17"/>
        <v>11</v>
      </c>
      <c r="DH67" s="461">
        <f t="shared" si="44"/>
        <v>9.0909090909090905E-3</v>
      </c>
      <c r="DI67" s="462">
        <f t="shared" si="45"/>
        <v>9.0909090909090905E-3</v>
      </c>
      <c r="DJ67" s="462">
        <f t="shared" si="46"/>
        <v>1.8181818181818181E-2</v>
      </c>
      <c r="DK67" s="462">
        <f t="shared" si="47"/>
        <v>1.8181818181818181E-2</v>
      </c>
      <c r="DL67" s="462">
        <f t="shared" si="20"/>
        <v>4.5454545454545456E-2</v>
      </c>
      <c r="DM67" s="463"/>
      <c r="DN67" s="463"/>
      <c r="DO67" s="463"/>
      <c r="DP67" s="463"/>
      <c r="DQ67" s="463"/>
      <c r="DR67" s="464"/>
      <c r="DS67" s="465"/>
      <c r="DT67" s="525">
        <f t="shared" si="21"/>
        <v>0.1</v>
      </c>
      <c r="DU67" s="22">
        <v>110</v>
      </c>
      <c r="DV67" s="22">
        <f t="shared" si="79"/>
        <v>9.1666666666666661</v>
      </c>
      <c r="DW67" s="501">
        <f t="shared" si="23"/>
        <v>143</v>
      </c>
      <c r="DX67" s="502">
        <f t="shared" si="24"/>
        <v>187</v>
      </c>
      <c r="DY67" s="34">
        <v>17</v>
      </c>
      <c r="DZ67" s="35">
        <v>1</v>
      </c>
      <c r="EA67" s="34">
        <v>38</v>
      </c>
      <c r="EB67" s="35">
        <v>2</v>
      </c>
      <c r="EC67" s="34">
        <v>52</v>
      </c>
      <c r="ED67" s="814">
        <v>4</v>
      </c>
      <c r="EE67" s="34">
        <v>68</v>
      </c>
      <c r="EF67" s="35">
        <v>5</v>
      </c>
      <c r="EG67" s="327">
        <v>12</v>
      </c>
      <c r="EH67" s="814">
        <v>88</v>
      </c>
      <c r="EI67" s="34"/>
      <c r="EJ67" s="35"/>
      <c r="EK67" s="34"/>
      <c r="EL67" s="35"/>
      <c r="EM67" s="34"/>
      <c r="EN67" s="35"/>
      <c r="EO67" s="34"/>
      <c r="EP67" s="35"/>
      <c r="EQ67" s="34"/>
      <c r="ER67" s="35"/>
      <c r="ES67" s="34"/>
      <c r="ET67" s="35"/>
      <c r="EU67" s="34"/>
      <c r="EV67" s="38"/>
      <c r="EW67" s="811"/>
    </row>
    <row r="68" spans="1:153" ht="120" customHeight="1" x14ac:dyDescent="0.25">
      <c r="A68" s="717">
        <v>63</v>
      </c>
      <c r="B68" s="782" t="s">
        <v>96</v>
      </c>
      <c r="C68" s="792" t="s">
        <v>218</v>
      </c>
      <c r="D68" s="377">
        <v>305</v>
      </c>
      <c r="E68" s="751">
        <v>3</v>
      </c>
      <c r="F68" s="10">
        <v>25</v>
      </c>
      <c r="G68" s="11">
        <v>147</v>
      </c>
      <c r="H68" s="11">
        <v>63</v>
      </c>
      <c r="I68" s="67">
        <v>57</v>
      </c>
      <c r="J68" s="68">
        <v>70</v>
      </c>
      <c r="K68" s="14">
        <f t="shared" si="48"/>
        <v>362</v>
      </c>
      <c r="L68" s="15">
        <v>1</v>
      </c>
      <c r="M68" s="15">
        <v>1</v>
      </c>
      <c r="N68" s="15">
        <v>4</v>
      </c>
      <c r="O68" s="15">
        <v>4</v>
      </c>
      <c r="P68" s="739">
        <v>6</v>
      </c>
      <c r="Q68" s="16"/>
      <c r="R68" s="16"/>
      <c r="S68" s="16"/>
      <c r="T68" s="16"/>
      <c r="U68" s="16"/>
      <c r="V68" s="16"/>
      <c r="W68" s="17"/>
      <c r="X68" s="18">
        <f t="shared" si="7"/>
        <v>16</v>
      </c>
      <c r="Y68" s="19">
        <v>11</v>
      </c>
      <c r="Z68" s="20">
        <v>57</v>
      </c>
      <c r="AA68" s="20">
        <v>43</v>
      </c>
      <c r="AB68" s="20">
        <v>11</v>
      </c>
      <c r="AC68" s="20">
        <v>49</v>
      </c>
      <c r="AD68" s="20"/>
      <c r="AE68" s="20"/>
      <c r="AF68" s="20"/>
      <c r="AG68" s="20"/>
      <c r="AH68" s="20"/>
      <c r="AI68" s="20"/>
      <c r="AJ68" s="21"/>
      <c r="AK68" s="22">
        <f t="shared" si="8"/>
        <v>171</v>
      </c>
      <c r="AL68" s="19">
        <v>7</v>
      </c>
      <c r="AM68" s="20">
        <v>1</v>
      </c>
      <c r="AN68" s="20">
        <v>6</v>
      </c>
      <c r="AO68" s="20">
        <v>3</v>
      </c>
      <c r="AP68" s="20">
        <v>2</v>
      </c>
      <c r="AQ68" s="20"/>
      <c r="AR68" s="20"/>
      <c r="AS68" s="20"/>
      <c r="AT68" s="20"/>
      <c r="AU68" s="20"/>
      <c r="AV68" s="20"/>
      <c r="AW68" s="21"/>
      <c r="AX68" s="22">
        <f t="shared" si="9"/>
        <v>19</v>
      </c>
      <c r="AY68" s="22">
        <f t="shared" si="10"/>
        <v>190</v>
      </c>
      <c r="AZ68" s="205">
        <f t="shared" si="41"/>
        <v>266</v>
      </c>
      <c r="BA68" s="206">
        <f t="shared" si="42"/>
        <v>70</v>
      </c>
      <c r="BB68" s="207">
        <f t="shared" si="43"/>
        <v>166</v>
      </c>
      <c r="BC68" s="384">
        <v>13</v>
      </c>
      <c r="BD68" s="385">
        <v>5</v>
      </c>
      <c r="BE68" s="385">
        <v>22</v>
      </c>
      <c r="BF68" s="385">
        <v>25</v>
      </c>
      <c r="BG68" s="385">
        <v>19</v>
      </c>
      <c r="BH68" s="385"/>
      <c r="BI68" s="385"/>
      <c r="BJ68" s="385"/>
      <c r="BK68" s="385"/>
      <c r="BL68" s="385"/>
      <c r="BM68" s="385"/>
      <c r="BN68" s="385"/>
      <c r="BO68" s="26">
        <f t="shared" si="11"/>
        <v>84</v>
      </c>
      <c r="BP68" s="23">
        <v>0</v>
      </c>
      <c r="BQ68" s="24">
        <v>1</v>
      </c>
      <c r="BR68" s="24">
        <v>0</v>
      </c>
      <c r="BS68" s="24">
        <v>0</v>
      </c>
      <c r="BT68" s="24">
        <v>0</v>
      </c>
      <c r="BU68" s="24"/>
      <c r="BV68" s="24"/>
      <c r="BW68" s="24"/>
      <c r="BX68" s="24"/>
      <c r="BY68" s="24"/>
      <c r="BZ68" s="24"/>
      <c r="CA68" s="25"/>
      <c r="CB68" s="26">
        <f t="shared" si="12"/>
        <v>1</v>
      </c>
      <c r="CC68" s="27">
        <v>0</v>
      </c>
      <c r="CD68" s="28">
        <v>0</v>
      </c>
      <c r="CE68" s="28">
        <v>0</v>
      </c>
      <c r="CF68" s="28">
        <v>1</v>
      </c>
      <c r="CG68" s="28">
        <v>1</v>
      </c>
      <c r="CH68" s="28"/>
      <c r="CI68" s="28"/>
      <c r="CJ68" s="28"/>
      <c r="CK68" s="28"/>
      <c r="CL68" s="28"/>
      <c r="CM68" s="28"/>
      <c r="CN68" s="29"/>
      <c r="CO68" s="30">
        <f t="shared" si="13"/>
        <v>2</v>
      </c>
      <c r="CP68" s="27">
        <v>0</v>
      </c>
      <c r="CQ68" s="28">
        <v>0</v>
      </c>
      <c r="CR68" s="28">
        <v>0</v>
      </c>
      <c r="CS68" s="28">
        <v>2</v>
      </c>
      <c r="CT68" s="28">
        <v>2</v>
      </c>
      <c r="CU68" s="28"/>
      <c r="CV68" s="28"/>
      <c r="CW68" s="28"/>
      <c r="CX68" s="28"/>
      <c r="CY68" s="28"/>
      <c r="CZ68" s="28"/>
      <c r="DA68" s="29"/>
      <c r="DB68" s="30">
        <f t="shared" si="14"/>
        <v>4</v>
      </c>
      <c r="DC68" s="532">
        <f t="shared" si="15"/>
        <v>180</v>
      </c>
      <c r="DD68" s="533">
        <f t="shared" si="70"/>
        <v>70</v>
      </c>
      <c r="DE68" s="534">
        <f t="shared" si="16"/>
        <v>161</v>
      </c>
      <c r="DF68" s="492">
        <f t="shared" si="78"/>
        <v>341</v>
      </c>
      <c r="DG68" s="33">
        <f t="shared" si="17"/>
        <v>84</v>
      </c>
      <c r="DH68" s="461">
        <f t="shared" si="44"/>
        <v>5.909090909090909E-2</v>
      </c>
      <c r="DI68" s="462">
        <f t="shared" si="45"/>
        <v>2.2727272727272728E-2</v>
      </c>
      <c r="DJ68" s="462">
        <f t="shared" si="46"/>
        <v>0.1</v>
      </c>
      <c r="DK68" s="462">
        <f t="shared" si="47"/>
        <v>0.11363636363636363</v>
      </c>
      <c r="DL68" s="462">
        <f t="shared" si="20"/>
        <v>8.6363636363636365E-2</v>
      </c>
      <c r="DM68" s="463"/>
      <c r="DN68" s="463"/>
      <c r="DO68" s="463"/>
      <c r="DP68" s="463"/>
      <c r="DQ68" s="463"/>
      <c r="DR68" s="464"/>
      <c r="DS68" s="465"/>
      <c r="DT68" s="525">
        <f t="shared" si="21"/>
        <v>0.38181818181818183</v>
      </c>
      <c r="DU68" s="22">
        <v>220</v>
      </c>
      <c r="DV68" s="22">
        <f t="shared" si="79"/>
        <v>18.333333333333332</v>
      </c>
      <c r="DW68" s="501">
        <f t="shared" si="23"/>
        <v>286</v>
      </c>
      <c r="DX68" s="502">
        <f t="shared" si="24"/>
        <v>374</v>
      </c>
      <c r="DY68" s="34">
        <v>18</v>
      </c>
      <c r="DZ68" s="35">
        <v>11</v>
      </c>
      <c r="EA68" s="34">
        <v>107</v>
      </c>
      <c r="EB68" s="35">
        <v>19</v>
      </c>
      <c r="EC68" s="34">
        <v>166</v>
      </c>
      <c r="ED68" s="814">
        <v>40</v>
      </c>
      <c r="EE68" s="34">
        <v>194</v>
      </c>
      <c r="EF68" s="35">
        <v>64</v>
      </c>
      <c r="EG68" s="327">
        <v>285</v>
      </c>
      <c r="EH68" s="814">
        <v>84</v>
      </c>
      <c r="EI68" s="34"/>
      <c r="EJ68" s="35"/>
      <c r="EK68" s="34"/>
      <c r="EL68" s="35"/>
      <c r="EM68" s="34"/>
      <c r="EN68" s="35"/>
      <c r="EO68" s="34"/>
      <c r="EP68" s="35"/>
      <c r="EQ68" s="34"/>
      <c r="ER68" s="35"/>
      <c r="ES68" s="34"/>
      <c r="ET68" s="35"/>
      <c r="EU68" s="34"/>
      <c r="EV68" s="38"/>
      <c r="EW68" s="811"/>
    </row>
    <row r="69" spans="1:153" ht="120" customHeight="1" x14ac:dyDescent="0.25">
      <c r="A69" s="717">
        <v>64</v>
      </c>
      <c r="B69" s="782" t="s">
        <v>97</v>
      </c>
      <c r="C69" s="792" t="s">
        <v>219</v>
      </c>
      <c r="D69" s="377">
        <v>199</v>
      </c>
      <c r="E69" s="751">
        <v>0</v>
      </c>
      <c r="F69" s="66">
        <v>13</v>
      </c>
      <c r="G69" s="12">
        <v>96</v>
      </c>
      <c r="H69" s="12">
        <v>14</v>
      </c>
      <c r="I69" s="12">
        <v>3</v>
      </c>
      <c r="J69" s="13">
        <v>76</v>
      </c>
      <c r="K69" s="14">
        <f t="shared" si="48"/>
        <v>202</v>
      </c>
      <c r="L69" s="15">
        <v>0</v>
      </c>
      <c r="M69" s="15">
        <v>0</v>
      </c>
      <c r="N69" s="15">
        <v>1</v>
      </c>
      <c r="O69" s="15">
        <v>1</v>
      </c>
      <c r="P69" s="739">
        <v>1</v>
      </c>
      <c r="Q69" s="16"/>
      <c r="R69" s="16"/>
      <c r="S69" s="16"/>
      <c r="T69" s="16"/>
      <c r="U69" s="16"/>
      <c r="V69" s="16"/>
      <c r="W69" s="17"/>
      <c r="X69" s="122">
        <f t="shared" si="7"/>
        <v>3</v>
      </c>
      <c r="Y69" s="123">
        <v>22</v>
      </c>
      <c r="Z69" s="124">
        <v>14</v>
      </c>
      <c r="AA69" s="124">
        <v>39</v>
      </c>
      <c r="AB69" s="124">
        <v>55</v>
      </c>
      <c r="AC69" s="124">
        <v>25</v>
      </c>
      <c r="AD69" s="124"/>
      <c r="AE69" s="124"/>
      <c r="AF69" s="124"/>
      <c r="AG69" s="124"/>
      <c r="AH69" s="124"/>
      <c r="AI69" s="124"/>
      <c r="AJ69" s="125"/>
      <c r="AK69" s="126">
        <f t="shared" si="8"/>
        <v>155</v>
      </c>
      <c r="AL69" s="19">
        <v>20</v>
      </c>
      <c r="AM69" s="124">
        <v>8</v>
      </c>
      <c r="AN69" s="124">
        <v>2</v>
      </c>
      <c r="AO69" s="124">
        <v>2</v>
      </c>
      <c r="AP69" s="124">
        <v>0</v>
      </c>
      <c r="AQ69" s="124"/>
      <c r="AR69" s="124"/>
      <c r="AS69" s="124"/>
      <c r="AT69" s="124"/>
      <c r="AU69" s="124"/>
      <c r="AV69" s="124"/>
      <c r="AW69" s="125"/>
      <c r="AX69" s="126">
        <f t="shared" si="9"/>
        <v>32</v>
      </c>
      <c r="AY69" s="22">
        <f t="shared" si="10"/>
        <v>187</v>
      </c>
      <c r="AZ69" s="205">
        <f t="shared" si="41"/>
        <v>244</v>
      </c>
      <c r="BA69" s="206">
        <f t="shared" si="42"/>
        <v>76</v>
      </c>
      <c r="BB69" s="207">
        <f t="shared" si="43"/>
        <v>128</v>
      </c>
      <c r="BC69" s="384">
        <v>11</v>
      </c>
      <c r="BD69" s="385">
        <v>9</v>
      </c>
      <c r="BE69" s="385">
        <v>19</v>
      </c>
      <c r="BF69" s="385">
        <v>24</v>
      </c>
      <c r="BG69" s="385">
        <v>32</v>
      </c>
      <c r="BH69" s="385"/>
      <c r="BI69" s="385"/>
      <c r="BJ69" s="385"/>
      <c r="BK69" s="385"/>
      <c r="BL69" s="385"/>
      <c r="BM69" s="385"/>
      <c r="BN69" s="385"/>
      <c r="BO69" s="129">
        <f t="shared" si="11"/>
        <v>95</v>
      </c>
      <c r="BP69" s="130">
        <v>0</v>
      </c>
      <c r="BQ69" s="127">
        <v>0</v>
      </c>
      <c r="BR69" s="127">
        <v>0</v>
      </c>
      <c r="BS69" s="127">
        <v>0</v>
      </c>
      <c r="BT69" s="127">
        <v>1</v>
      </c>
      <c r="BU69" s="127"/>
      <c r="BV69" s="127"/>
      <c r="BW69" s="127"/>
      <c r="BX69" s="127"/>
      <c r="BY69" s="127"/>
      <c r="BZ69" s="127"/>
      <c r="CA69" s="128"/>
      <c r="CB69" s="129">
        <f t="shared" si="12"/>
        <v>1</v>
      </c>
      <c r="CC69" s="131">
        <v>0</v>
      </c>
      <c r="CD69" s="132">
        <v>1</v>
      </c>
      <c r="CE69" s="132">
        <v>0</v>
      </c>
      <c r="CF69" s="132">
        <v>0</v>
      </c>
      <c r="CG69" s="132">
        <v>0</v>
      </c>
      <c r="CH69" s="132"/>
      <c r="CI69" s="132"/>
      <c r="CJ69" s="132"/>
      <c r="CK69" s="132"/>
      <c r="CL69" s="132"/>
      <c r="CM69" s="132"/>
      <c r="CN69" s="133"/>
      <c r="CO69" s="134">
        <f t="shared" si="13"/>
        <v>1</v>
      </c>
      <c r="CP69" s="131">
        <v>0</v>
      </c>
      <c r="CQ69" s="132">
        <v>0</v>
      </c>
      <c r="CR69" s="132">
        <v>0</v>
      </c>
      <c r="CS69" s="132">
        <v>0</v>
      </c>
      <c r="CT69" s="132">
        <v>0</v>
      </c>
      <c r="CU69" s="132"/>
      <c r="CV69" s="132"/>
      <c r="CW69" s="132"/>
      <c r="CX69" s="132"/>
      <c r="CY69" s="132"/>
      <c r="CZ69" s="132"/>
      <c r="DA69" s="133"/>
      <c r="DB69" s="134">
        <f t="shared" si="14"/>
        <v>0</v>
      </c>
      <c r="DC69" s="532">
        <f t="shared" si="15"/>
        <v>148</v>
      </c>
      <c r="DD69" s="533">
        <f t="shared" si="70"/>
        <v>76</v>
      </c>
      <c r="DE69" s="534">
        <f t="shared" si="16"/>
        <v>127</v>
      </c>
      <c r="DF69" s="492">
        <f t="shared" si="78"/>
        <v>275</v>
      </c>
      <c r="DG69" s="33">
        <f t="shared" si="17"/>
        <v>95</v>
      </c>
      <c r="DH69" s="461">
        <f t="shared" si="44"/>
        <v>0.05</v>
      </c>
      <c r="DI69" s="462">
        <f t="shared" si="45"/>
        <v>4.0909090909090909E-2</v>
      </c>
      <c r="DJ69" s="462">
        <f t="shared" si="46"/>
        <v>8.6363636363636365E-2</v>
      </c>
      <c r="DK69" s="462">
        <f t="shared" si="47"/>
        <v>0.10909090909090909</v>
      </c>
      <c r="DL69" s="462">
        <f t="shared" si="20"/>
        <v>0.14545454545454545</v>
      </c>
      <c r="DM69" s="463"/>
      <c r="DN69" s="463"/>
      <c r="DO69" s="463"/>
      <c r="DP69" s="463"/>
      <c r="DQ69" s="463"/>
      <c r="DR69" s="464"/>
      <c r="DS69" s="465"/>
      <c r="DT69" s="525">
        <f t="shared" si="21"/>
        <v>0.43181818181818182</v>
      </c>
      <c r="DU69" s="22">
        <v>220</v>
      </c>
      <c r="DV69" s="22">
        <f t="shared" si="79"/>
        <v>18.333333333333332</v>
      </c>
      <c r="DW69" s="501">
        <f t="shared" si="23"/>
        <v>286</v>
      </c>
      <c r="DX69" s="502">
        <f t="shared" si="24"/>
        <v>374</v>
      </c>
      <c r="DY69" s="34">
        <v>63</v>
      </c>
      <c r="DZ69" s="35">
        <v>12</v>
      </c>
      <c r="EA69" s="34">
        <v>92</v>
      </c>
      <c r="EB69" s="35">
        <v>21</v>
      </c>
      <c r="EC69" s="34">
        <v>137</v>
      </c>
      <c r="ED69" s="814">
        <v>40</v>
      </c>
      <c r="EE69" s="34">
        <v>212</v>
      </c>
      <c r="EF69" s="35">
        <v>60</v>
      </c>
      <c r="EG69" s="327">
        <v>270</v>
      </c>
      <c r="EH69" s="814">
        <v>92</v>
      </c>
      <c r="EI69" s="34"/>
      <c r="EJ69" s="35"/>
      <c r="EK69" s="34"/>
      <c r="EL69" s="35"/>
      <c r="EM69" s="34"/>
      <c r="EN69" s="35"/>
      <c r="EO69" s="34"/>
      <c r="EP69" s="35"/>
      <c r="EQ69" s="34"/>
      <c r="ER69" s="35"/>
      <c r="ES69" s="34"/>
      <c r="ET69" s="35"/>
      <c r="EU69" s="34"/>
      <c r="EV69" s="38"/>
      <c r="EW69" s="811"/>
    </row>
    <row r="70" spans="1:153" ht="120" customHeight="1" x14ac:dyDescent="0.25">
      <c r="A70" s="717">
        <v>65</v>
      </c>
      <c r="B70" s="782" t="s">
        <v>98</v>
      </c>
      <c r="C70" s="792" t="s">
        <v>220</v>
      </c>
      <c r="D70" s="377">
        <v>627</v>
      </c>
      <c r="E70" s="751">
        <v>1</v>
      </c>
      <c r="F70" s="10">
        <v>243</v>
      </c>
      <c r="G70" s="11">
        <v>266</v>
      </c>
      <c r="H70" s="11">
        <v>59</v>
      </c>
      <c r="I70" s="67">
        <v>40</v>
      </c>
      <c r="J70" s="68">
        <v>59</v>
      </c>
      <c r="K70" s="14">
        <f t="shared" si="48"/>
        <v>667</v>
      </c>
      <c r="L70" s="15">
        <v>0</v>
      </c>
      <c r="M70" s="15">
        <v>1</v>
      </c>
      <c r="N70" s="15">
        <v>2</v>
      </c>
      <c r="O70" s="15">
        <v>5</v>
      </c>
      <c r="P70" s="739">
        <v>6</v>
      </c>
      <c r="Q70" s="16"/>
      <c r="R70" s="16"/>
      <c r="S70" s="16"/>
      <c r="T70" s="16"/>
      <c r="U70" s="16"/>
      <c r="V70" s="16"/>
      <c r="W70" s="17"/>
      <c r="X70" s="18">
        <f t="shared" si="7"/>
        <v>14</v>
      </c>
      <c r="Y70" s="19">
        <v>93</v>
      </c>
      <c r="Z70" s="20">
        <v>46</v>
      </c>
      <c r="AA70" s="20">
        <v>61</v>
      </c>
      <c r="AB70" s="20">
        <v>43</v>
      </c>
      <c r="AC70" s="20">
        <v>51</v>
      </c>
      <c r="AD70" s="20"/>
      <c r="AE70" s="20"/>
      <c r="AF70" s="20"/>
      <c r="AG70" s="20"/>
      <c r="AH70" s="20"/>
      <c r="AI70" s="20"/>
      <c r="AJ70" s="21"/>
      <c r="AK70" s="22">
        <f t="shared" si="8"/>
        <v>294</v>
      </c>
      <c r="AL70" s="19">
        <v>0</v>
      </c>
      <c r="AM70" s="20">
        <v>2</v>
      </c>
      <c r="AN70" s="20">
        <v>0</v>
      </c>
      <c r="AO70" s="20">
        <v>0</v>
      </c>
      <c r="AP70" s="20">
        <v>2</v>
      </c>
      <c r="AQ70" s="20"/>
      <c r="AR70" s="20"/>
      <c r="AS70" s="20"/>
      <c r="AT70" s="20"/>
      <c r="AU70" s="20"/>
      <c r="AV70" s="20"/>
      <c r="AW70" s="21"/>
      <c r="AX70" s="22">
        <f t="shared" si="9"/>
        <v>4</v>
      </c>
      <c r="AY70" s="22">
        <f t="shared" si="10"/>
        <v>298</v>
      </c>
      <c r="AZ70" s="205">
        <f t="shared" ref="AZ70:AZ93" si="80">F70+J70+AK70</f>
        <v>596</v>
      </c>
      <c r="BA70" s="206">
        <f t="shared" ref="BA70:BA93" si="81">J70</f>
        <v>59</v>
      </c>
      <c r="BB70" s="207">
        <f t="shared" ref="BB70:BB93" si="82">G70+AX70</f>
        <v>270</v>
      </c>
      <c r="BC70" s="384">
        <v>5</v>
      </c>
      <c r="BD70" s="385">
        <v>8</v>
      </c>
      <c r="BE70" s="385">
        <v>52</v>
      </c>
      <c r="BF70" s="385">
        <v>33</v>
      </c>
      <c r="BG70" s="385">
        <v>24</v>
      </c>
      <c r="BH70" s="385"/>
      <c r="BI70" s="385"/>
      <c r="BJ70" s="385"/>
      <c r="BK70" s="385"/>
      <c r="BL70" s="385"/>
      <c r="BM70" s="385"/>
      <c r="BN70" s="385"/>
      <c r="BO70" s="26">
        <f t="shared" si="11"/>
        <v>122</v>
      </c>
      <c r="BP70" s="23">
        <v>0</v>
      </c>
      <c r="BQ70" s="24">
        <v>1</v>
      </c>
      <c r="BR70" s="24">
        <v>0</v>
      </c>
      <c r="BS70" s="24">
        <v>0</v>
      </c>
      <c r="BT70" s="24">
        <v>0</v>
      </c>
      <c r="BU70" s="24"/>
      <c r="BV70" s="24"/>
      <c r="BW70" s="24"/>
      <c r="BX70" s="24"/>
      <c r="BY70" s="24"/>
      <c r="BZ70" s="24"/>
      <c r="CA70" s="25"/>
      <c r="CB70" s="26">
        <f t="shared" si="12"/>
        <v>1</v>
      </c>
      <c r="CC70" s="27">
        <v>0</v>
      </c>
      <c r="CD70" s="28">
        <v>4</v>
      </c>
      <c r="CE70" s="28">
        <v>4</v>
      </c>
      <c r="CF70" s="57">
        <v>12</v>
      </c>
      <c r="CG70" s="57">
        <v>12</v>
      </c>
      <c r="CH70" s="57"/>
      <c r="CI70" s="57"/>
      <c r="CJ70" s="57"/>
      <c r="CK70" s="57"/>
      <c r="CL70" s="57"/>
      <c r="CM70" s="57"/>
      <c r="CN70" s="58"/>
      <c r="CO70" s="59">
        <f t="shared" si="13"/>
        <v>32</v>
      </c>
      <c r="CP70" s="56">
        <v>0</v>
      </c>
      <c r="CQ70" s="57">
        <v>0</v>
      </c>
      <c r="CR70" s="57">
        <v>3</v>
      </c>
      <c r="CS70" s="57">
        <v>0</v>
      </c>
      <c r="CT70" s="57">
        <v>0</v>
      </c>
      <c r="CU70" s="57"/>
      <c r="CV70" s="57"/>
      <c r="CW70" s="57"/>
      <c r="CX70" s="57"/>
      <c r="CY70" s="57"/>
      <c r="CZ70" s="57"/>
      <c r="DA70" s="58"/>
      <c r="DB70" s="59">
        <f t="shared" si="14"/>
        <v>3</v>
      </c>
      <c r="DC70" s="535">
        <f t="shared" si="15"/>
        <v>442</v>
      </c>
      <c r="DD70" s="538">
        <f t="shared" si="70"/>
        <v>59</v>
      </c>
      <c r="DE70" s="537">
        <f t="shared" si="16"/>
        <v>266</v>
      </c>
      <c r="DF70" s="492">
        <f t="shared" si="26"/>
        <v>708</v>
      </c>
      <c r="DG70" s="33">
        <f t="shared" si="17"/>
        <v>122</v>
      </c>
      <c r="DH70" s="461">
        <f t="shared" si="44"/>
        <v>2.2727272727272728E-2</v>
      </c>
      <c r="DI70" s="462">
        <f t="shared" si="45"/>
        <v>3.6363636363636362E-2</v>
      </c>
      <c r="DJ70" s="462">
        <f t="shared" si="46"/>
        <v>0.23636363636363636</v>
      </c>
      <c r="DK70" s="462">
        <f t="shared" si="47"/>
        <v>0.15</v>
      </c>
      <c r="DL70" s="462">
        <f t="shared" si="20"/>
        <v>0.10909090909090909</v>
      </c>
      <c r="DM70" s="463"/>
      <c r="DN70" s="463"/>
      <c r="DO70" s="463"/>
      <c r="DP70" s="463"/>
      <c r="DQ70" s="463"/>
      <c r="DR70" s="464"/>
      <c r="DS70" s="465"/>
      <c r="DT70" s="525">
        <f t="shared" si="21"/>
        <v>0.55454545454545456</v>
      </c>
      <c r="DU70" s="22">
        <v>220</v>
      </c>
      <c r="DV70" s="22">
        <f t="shared" si="79"/>
        <v>18.333333333333332</v>
      </c>
      <c r="DW70" s="501">
        <f t="shared" si="23"/>
        <v>286</v>
      </c>
      <c r="DX70" s="502">
        <f t="shared" si="24"/>
        <v>374</v>
      </c>
      <c r="DY70" s="34">
        <v>95</v>
      </c>
      <c r="DZ70" s="35">
        <v>6</v>
      </c>
      <c r="EA70" s="34">
        <v>162</v>
      </c>
      <c r="EB70" s="35">
        <v>14</v>
      </c>
      <c r="EC70" s="34">
        <v>226</v>
      </c>
      <c r="ED70" s="814">
        <v>67</v>
      </c>
      <c r="EE70" s="34">
        <v>285</v>
      </c>
      <c r="EF70" s="35">
        <v>102</v>
      </c>
      <c r="EG70" s="327">
        <v>357</v>
      </c>
      <c r="EH70" s="814">
        <v>124</v>
      </c>
      <c r="EI70" s="34"/>
      <c r="EJ70" s="35"/>
      <c r="EK70" s="34"/>
      <c r="EL70" s="35"/>
      <c r="EM70" s="34"/>
      <c r="EN70" s="35"/>
      <c r="EO70" s="34"/>
      <c r="EP70" s="35"/>
      <c r="EQ70" s="34"/>
      <c r="ER70" s="35"/>
      <c r="ES70" s="34"/>
      <c r="ET70" s="35"/>
      <c r="EU70" s="34"/>
      <c r="EV70" s="38"/>
      <c r="EW70" s="811"/>
    </row>
    <row r="71" spans="1:153" s="65" customFormat="1" ht="120" customHeight="1" x14ac:dyDescent="0.25">
      <c r="A71" s="717">
        <v>66</v>
      </c>
      <c r="B71" s="782" t="s">
        <v>99</v>
      </c>
      <c r="C71" s="792" t="s">
        <v>221</v>
      </c>
      <c r="D71" s="379">
        <v>172</v>
      </c>
      <c r="E71" s="751">
        <v>3</v>
      </c>
      <c r="F71" s="39">
        <v>38</v>
      </c>
      <c r="G71" s="40">
        <v>66</v>
      </c>
      <c r="H71" s="40">
        <v>39</v>
      </c>
      <c r="I71" s="141">
        <v>14</v>
      </c>
      <c r="J71" s="142">
        <v>29</v>
      </c>
      <c r="K71" s="43">
        <f t="shared" si="48"/>
        <v>186</v>
      </c>
      <c r="L71" s="44">
        <v>0</v>
      </c>
      <c r="M71" s="44">
        <v>1</v>
      </c>
      <c r="N71" s="44">
        <v>1</v>
      </c>
      <c r="O71" s="44">
        <v>1</v>
      </c>
      <c r="P71" s="740">
        <v>2</v>
      </c>
      <c r="Q71" s="45"/>
      <c r="R71" s="45"/>
      <c r="S71" s="45"/>
      <c r="T71" s="45"/>
      <c r="U71" s="45"/>
      <c r="V71" s="45"/>
      <c r="W71" s="46"/>
      <c r="X71" s="47">
        <f t="shared" si="7"/>
        <v>5</v>
      </c>
      <c r="Y71" s="48">
        <v>4</v>
      </c>
      <c r="Z71" s="49">
        <v>1</v>
      </c>
      <c r="AA71" s="49">
        <v>0</v>
      </c>
      <c r="AB71" s="49">
        <v>10</v>
      </c>
      <c r="AC71" s="49">
        <v>19</v>
      </c>
      <c r="AD71" s="49"/>
      <c r="AE71" s="49"/>
      <c r="AF71" s="49"/>
      <c r="AG71" s="49"/>
      <c r="AH71" s="49"/>
      <c r="AI71" s="49"/>
      <c r="AJ71" s="50"/>
      <c r="AK71" s="51">
        <f t="shared" si="8"/>
        <v>34</v>
      </c>
      <c r="AL71" s="48">
        <v>0</v>
      </c>
      <c r="AM71" s="49">
        <v>1</v>
      </c>
      <c r="AN71" s="49">
        <v>0</v>
      </c>
      <c r="AO71" s="49">
        <v>0</v>
      </c>
      <c r="AP71" s="49">
        <v>0</v>
      </c>
      <c r="AQ71" s="49"/>
      <c r="AR71" s="49"/>
      <c r="AS71" s="49"/>
      <c r="AT71" s="49"/>
      <c r="AU71" s="49"/>
      <c r="AV71" s="49"/>
      <c r="AW71" s="50"/>
      <c r="AX71" s="51">
        <f t="shared" si="9"/>
        <v>1</v>
      </c>
      <c r="AY71" s="51">
        <f t="shared" si="10"/>
        <v>35</v>
      </c>
      <c r="AZ71" s="208">
        <f t="shared" si="80"/>
        <v>101</v>
      </c>
      <c r="BA71" s="209">
        <f t="shared" si="81"/>
        <v>29</v>
      </c>
      <c r="BB71" s="210">
        <f t="shared" si="82"/>
        <v>67</v>
      </c>
      <c r="BC71" s="384">
        <v>2</v>
      </c>
      <c r="BD71" s="385">
        <v>1</v>
      </c>
      <c r="BE71" s="385">
        <v>0</v>
      </c>
      <c r="BF71" s="385">
        <v>4</v>
      </c>
      <c r="BG71" s="385">
        <v>6</v>
      </c>
      <c r="BH71" s="385"/>
      <c r="BI71" s="385"/>
      <c r="BJ71" s="385"/>
      <c r="BK71" s="385"/>
      <c r="BL71" s="385"/>
      <c r="BM71" s="385"/>
      <c r="BN71" s="385"/>
      <c r="BO71" s="55">
        <f t="shared" si="11"/>
        <v>13</v>
      </c>
      <c r="BP71" s="52">
        <v>1</v>
      </c>
      <c r="BQ71" s="53">
        <v>1</v>
      </c>
      <c r="BR71" s="53">
        <v>2</v>
      </c>
      <c r="BS71" s="53">
        <v>0</v>
      </c>
      <c r="BT71" s="53">
        <v>0</v>
      </c>
      <c r="BU71" s="53"/>
      <c r="BV71" s="53"/>
      <c r="BW71" s="53"/>
      <c r="BX71" s="53"/>
      <c r="BY71" s="53"/>
      <c r="BZ71" s="53"/>
      <c r="CA71" s="54"/>
      <c r="CB71" s="55">
        <f t="shared" si="12"/>
        <v>4</v>
      </c>
      <c r="CC71" s="56">
        <v>0</v>
      </c>
      <c r="CD71" s="57">
        <v>0</v>
      </c>
      <c r="CE71" s="57">
        <v>0</v>
      </c>
      <c r="CF71" s="57">
        <v>0</v>
      </c>
      <c r="CG71" s="57">
        <v>0</v>
      </c>
      <c r="CH71" s="57"/>
      <c r="CI71" s="57"/>
      <c r="CJ71" s="57"/>
      <c r="CK71" s="57"/>
      <c r="CL71" s="57"/>
      <c r="CM71" s="57"/>
      <c r="CN71" s="58"/>
      <c r="CO71" s="59">
        <f t="shared" si="13"/>
        <v>0</v>
      </c>
      <c r="CP71" s="56">
        <v>0</v>
      </c>
      <c r="CQ71" s="57">
        <v>0</v>
      </c>
      <c r="CR71" s="57">
        <v>0</v>
      </c>
      <c r="CS71" s="57">
        <v>0</v>
      </c>
      <c r="CT71" s="57">
        <v>1</v>
      </c>
      <c r="CU71" s="57"/>
      <c r="CV71" s="57"/>
      <c r="CW71" s="57"/>
      <c r="CX71" s="57"/>
      <c r="CY71" s="57"/>
      <c r="CZ71" s="57"/>
      <c r="DA71" s="58"/>
      <c r="DB71" s="59">
        <f t="shared" si="14"/>
        <v>1</v>
      </c>
      <c r="DC71" s="535">
        <f t="shared" si="15"/>
        <v>88</v>
      </c>
      <c r="DD71" s="538">
        <f t="shared" si="70"/>
        <v>29</v>
      </c>
      <c r="DE71" s="537">
        <f t="shared" si="16"/>
        <v>62</v>
      </c>
      <c r="DF71" s="493">
        <f t="shared" si="26"/>
        <v>150</v>
      </c>
      <c r="DG71" s="33">
        <f t="shared" si="17"/>
        <v>13</v>
      </c>
      <c r="DH71" s="461">
        <f t="shared" si="44"/>
        <v>9.0909090909090905E-3</v>
      </c>
      <c r="DI71" s="462">
        <f t="shared" si="45"/>
        <v>4.5454545454545452E-3</v>
      </c>
      <c r="DJ71" s="462">
        <f t="shared" si="46"/>
        <v>0</v>
      </c>
      <c r="DK71" s="462">
        <f t="shared" si="47"/>
        <v>1.8181818181818181E-2</v>
      </c>
      <c r="DL71" s="462">
        <f t="shared" ref="DL71:DL93" si="83">BG71/DU71</f>
        <v>2.7272727272727271E-2</v>
      </c>
      <c r="DM71" s="463"/>
      <c r="DN71" s="463"/>
      <c r="DO71" s="463"/>
      <c r="DP71" s="463"/>
      <c r="DQ71" s="463"/>
      <c r="DR71" s="464"/>
      <c r="DS71" s="465"/>
      <c r="DT71" s="525">
        <f t="shared" ref="DT71:DT93" si="84">SUM(DH71:DS71)</f>
        <v>5.9090909090909083E-2</v>
      </c>
      <c r="DU71" s="51">
        <v>220</v>
      </c>
      <c r="DV71" s="51">
        <f t="shared" si="79"/>
        <v>18.333333333333332</v>
      </c>
      <c r="DW71" s="503">
        <f t="shared" si="23"/>
        <v>286</v>
      </c>
      <c r="DX71" s="504">
        <f t="shared" si="24"/>
        <v>374</v>
      </c>
      <c r="DY71" s="60">
        <v>4</v>
      </c>
      <c r="DZ71" s="61">
        <v>4</v>
      </c>
      <c r="EA71" s="60">
        <v>12</v>
      </c>
      <c r="EB71" s="61">
        <v>5</v>
      </c>
      <c r="EC71" s="60">
        <v>12</v>
      </c>
      <c r="ED71" s="815">
        <v>5</v>
      </c>
      <c r="EE71" s="60">
        <v>13</v>
      </c>
      <c r="EF71" s="61">
        <v>7</v>
      </c>
      <c r="EG71" s="328">
        <v>32</v>
      </c>
      <c r="EH71" s="815">
        <v>13</v>
      </c>
      <c r="EI71" s="60"/>
      <c r="EJ71" s="61"/>
      <c r="EK71" s="60"/>
      <c r="EL71" s="61"/>
      <c r="EM71" s="60"/>
      <c r="EN71" s="61"/>
      <c r="EO71" s="60"/>
      <c r="EP71" s="61"/>
      <c r="EQ71" s="60"/>
      <c r="ER71" s="61"/>
      <c r="ES71" s="60"/>
      <c r="ET71" s="61"/>
      <c r="EU71" s="60"/>
      <c r="EV71" s="64"/>
      <c r="EW71" s="811"/>
    </row>
    <row r="72" spans="1:153" ht="120" customHeight="1" x14ac:dyDescent="0.25">
      <c r="A72" s="717">
        <v>67</v>
      </c>
      <c r="B72" s="782" t="s">
        <v>100</v>
      </c>
      <c r="C72" s="792" t="s">
        <v>222</v>
      </c>
      <c r="D72" s="377">
        <v>263</v>
      </c>
      <c r="E72" s="751">
        <v>4</v>
      </c>
      <c r="F72" s="10">
        <v>41</v>
      </c>
      <c r="G72" s="11">
        <v>136</v>
      </c>
      <c r="H72" s="11">
        <v>22</v>
      </c>
      <c r="I72" s="67">
        <v>56</v>
      </c>
      <c r="J72" s="68">
        <v>64</v>
      </c>
      <c r="K72" s="14">
        <v>319</v>
      </c>
      <c r="L72" s="15">
        <v>2</v>
      </c>
      <c r="M72" s="15">
        <v>1</v>
      </c>
      <c r="N72" s="15">
        <v>3</v>
      </c>
      <c r="O72" s="15">
        <v>3</v>
      </c>
      <c r="P72" s="739">
        <v>4</v>
      </c>
      <c r="Q72" s="16"/>
      <c r="R72" s="16"/>
      <c r="S72" s="16"/>
      <c r="T72" s="16"/>
      <c r="U72" s="16"/>
      <c r="V72" s="16"/>
      <c r="W72" s="17"/>
      <c r="X72" s="18">
        <f t="shared" si="7"/>
        <v>13</v>
      </c>
      <c r="Y72" s="19">
        <v>5</v>
      </c>
      <c r="Z72" s="20">
        <v>19</v>
      </c>
      <c r="AA72" s="20">
        <v>14</v>
      </c>
      <c r="AB72" s="20">
        <v>27</v>
      </c>
      <c r="AC72" s="20">
        <v>3</v>
      </c>
      <c r="AD72" s="20"/>
      <c r="AE72" s="20"/>
      <c r="AF72" s="20"/>
      <c r="AG72" s="20"/>
      <c r="AH72" s="20"/>
      <c r="AI72" s="20"/>
      <c r="AJ72" s="21"/>
      <c r="AK72" s="22">
        <f t="shared" si="8"/>
        <v>68</v>
      </c>
      <c r="AL72" s="19">
        <v>0</v>
      </c>
      <c r="AM72" s="20">
        <v>0</v>
      </c>
      <c r="AN72" s="20">
        <v>1</v>
      </c>
      <c r="AO72" s="20">
        <v>3</v>
      </c>
      <c r="AP72" s="20">
        <v>0</v>
      </c>
      <c r="AQ72" s="20"/>
      <c r="AR72" s="20"/>
      <c r="AS72" s="20"/>
      <c r="AT72" s="20"/>
      <c r="AU72" s="20"/>
      <c r="AV72" s="20"/>
      <c r="AW72" s="21"/>
      <c r="AX72" s="22">
        <f t="shared" si="9"/>
        <v>4</v>
      </c>
      <c r="AY72" s="22">
        <f t="shared" si="10"/>
        <v>72</v>
      </c>
      <c r="AZ72" s="205">
        <f t="shared" si="80"/>
        <v>173</v>
      </c>
      <c r="BA72" s="206">
        <f t="shared" si="81"/>
        <v>64</v>
      </c>
      <c r="BB72" s="207">
        <f t="shared" si="82"/>
        <v>140</v>
      </c>
      <c r="BC72" s="384">
        <v>2</v>
      </c>
      <c r="BD72" s="385">
        <v>9</v>
      </c>
      <c r="BE72" s="385">
        <v>7</v>
      </c>
      <c r="BF72" s="385">
        <v>16</v>
      </c>
      <c r="BG72" s="385">
        <v>4</v>
      </c>
      <c r="BH72" s="385"/>
      <c r="BI72" s="385"/>
      <c r="BJ72" s="385"/>
      <c r="BK72" s="385"/>
      <c r="BL72" s="385"/>
      <c r="BM72" s="385"/>
      <c r="BN72" s="385"/>
      <c r="BO72" s="26">
        <f t="shared" si="11"/>
        <v>38</v>
      </c>
      <c r="BP72" s="23">
        <v>0</v>
      </c>
      <c r="BQ72" s="24">
        <v>0</v>
      </c>
      <c r="BR72" s="24">
        <v>0</v>
      </c>
      <c r="BS72" s="24">
        <v>1</v>
      </c>
      <c r="BT72" s="24">
        <v>1</v>
      </c>
      <c r="BU72" s="24"/>
      <c r="BV72" s="24"/>
      <c r="BW72" s="24"/>
      <c r="BX72" s="24"/>
      <c r="BY72" s="24"/>
      <c r="BZ72" s="24"/>
      <c r="CA72" s="25"/>
      <c r="CB72" s="26">
        <f t="shared" si="12"/>
        <v>2</v>
      </c>
      <c r="CC72" s="27">
        <v>0</v>
      </c>
      <c r="CD72" s="28">
        <v>0</v>
      </c>
      <c r="CE72" s="28">
        <v>0</v>
      </c>
      <c r="CF72" s="28">
        <v>0</v>
      </c>
      <c r="CG72" s="28">
        <v>0</v>
      </c>
      <c r="CH72" s="28"/>
      <c r="CI72" s="28"/>
      <c r="CJ72" s="28"/>
      <c r="CK72" s="28"/>
      <c r="CL72" s="28"/>
      <c r="CM72" s="28"/>
      <c r="CN72" s="29"/>
      <c r="CO72" s="30">
        <f t="shared" si="13"/>
        <v>0</v>
      </c>
      <c r="CP72" s="27">
        <v>0</v>
      </c>
      <c r="CQ72" s="28">
        <v>0</v>
      </c>
      <c r="CR72" s="28">
        <v>1</v>
      </c>
      <c r="CS72" s="28">
        <v>1</v>
      </c>
      <c r="CT72" s="28">
        <v>0</v>
      </c>
      <c r="CU72" s="28"/>
      <c r="CV72" s="28"/>
      <c r="CW72" s="28"/>
      <c r="CX72" s="28"/>
      <c r="CY72" s="28"/>
      <c r="CZ72" s="28"/>
      <c r="DA72" s="29"/>
      <c r="DB72" s="30">
        <f t="shared" si="14"/>
        <v>2</v>
      </c>
      <c r="DC72" s="532">
        <f t="shared" si="15"/>
        <v>135</v>
      </c>
      <c r="DD72" s="533">
        <f t="shared" si="70"/>
        <v>64</v>
      </c>
      <c r="DE72" s="534">
        <f t="shared" si="16"/>
        <v>136</v>
      </c>
      <c r="DF72" s="492">
        <f t="shared" si="26"/>
        <v>271</v>
      </c>
      <c r="DG72" s="33">
        <f t="shared" si="17"/>
        <v>38</v>
      </c>
      <c r="DH72" s="461">
        <f t="shared" si="44"/>
        <v>9.0909090909090905E-3</v>
      </c>
      <c r="DI72" s="462">
        <f t="shared" si="45"/>
        <v>4.0909090909090909E-2</v>
      </c>
      <c r="DJ72" s="462">
        <f t="shared" si="46"/>
        <v>3.1818181818181815E-2</v>
      </c>
      <c r="DK72" s="462">
        <f t="shared" si="47"/>
        <v>7.2727272727272724E-2</v>
      </c>
      <c r="DL72" s="462">
        <f t="shared" si="83"/>
        <v>1.8181818181818181E-2</v>
      </c>
      <c r="DM72" s="463"/>
      <c r="DN72" s="463"/>
      <c r="DO72" s="463"/>
      <c r="DP72" s="463"/>
      <c r="DQ72" s="463"/>
      <c r="DR72" s="464"/>
      <c r="DS72" s="465"/>
      <c r="DT72" s="525">
        <f t="shared" si="84"/>
        <v>0.17272727272727273</v>
      </c>
      <c r="DU72" s="22">
        <v>220</v>
      </c>
      <c r="DV72" s="22">
        <f t="shared" si="79"/>
        <v>18.333333333333332</v>
      </c>
      <c r="DW72" s="501">
        <f t="shared" si="23"/>
        <v>286</v>
      </c>
      <c r="DX72" s="502">
        <f t="shared" si="24"/>
        <v>374</v>
      </c>
      <c r="DY72" s="34">
        <v>14</v>
      </c>
      <c r="DZ72" s="35">
        <v>1</v>
      </c>
      <c r="EA72" s="34">
        <v>24</v>
      </c>
      <c r="EB72" s="35">
        <v>11</v>
      </c>
      <c r="EC72" s="34">
        <v>59</v>
      </c>
      <c r="ED72" s="814">
        <v>21</v>
      </c>
      <c r="EE72" s="34">
        <v>82</v>
      </c>
      <c r="EF72" s="35">
        <v>37</v>
      </c>
      <c r="EG72" s="327">
        <v>97</v>
      </c>
      <c r="EH72" s="814">
        <v>42</v>
      </c>
      <c r="EI72" s="34"/>
      <c r="EJ72" s="35"/>
      <c r="EK72" s="34"/>
      <c r="EL72" s="35"/>
      <c r="EM72" s="34"/>
      <c r="EN72" s="35"/>
      <c r="EO72" s="34"/>
      <c r="EP72" s="35"/>
      <c r="EQ72" s="34"/>
      <c r="ER72" s="35"/>
      <c r="ES72" s="34"/>
      <c r="ET72" s="35"/>
      <c r="EU72" s="34"/>
      <c r="EV72" s="38"/>
      <c r="EW72" s="811"/>
    </row>
    <row r="73" spans="1:153" ht="120" customHeight="1" x14ac:dyDescent="0.25">
      <c r="A73" s="717">
        <v>68</v>
      </c>
      <c r="B73" s="782" t="s">
        <v>101</v>
      </c>
      <c r="C73" s="792" t="s">
        <v>223</v>
      </c>
      <c r="D73" s="377">
        <v>199</v>
      </c>
      <c r="E73" s="751">
        <v>1</v>
      </c>
      <c r="F73" s="10">
        <v>85</v>
      </c>
      <c r="G73" s="11">
        <v>0</v>
      </c>
      <c r="H73" s="11">
        <v>51</v>
      </c>
      <c r="I73" s="67">
        <v>2</v>
      </c>
      <c r="J73" s="68">
        <v>63</v>
      </c>
      <c r="K73" s="14">
        <f t="shared" ref="K73:K90" si="85">SUM(F73:J73)</f>
        <v>201</v>
      </c>
      <c r="L73" s="15">
        <v>3</v>
      </c>
      <c r="M73" s="15">
        <v>0</v>
      </c>
      <c r="N73" s="15">
        <v>5</v>
      </c>
      <c r="O73" s="15">
        <v>6</v>
      </c>
      <c r="P73" s="739">
        <v>6</v>
      </c>
      <c r="Q73" s="16"/>
      <c r="R73" s="16"/>
      <c r="S73" s="16"/>
      <c r="T73" s="16"/>
      <c r="U73" s="16"/>
      <c r="V73" s="16"/>
      <c r="W73" s="17"/>
      <c r="X73" s="18">
        <f t="shared" si="7"/>
        <v>20</v>
      </c>
      <c r="Y73" s="19">
        <v>24</v>
      </c>
      <c r="Z73" s="20">
        <v>25</v>
      </c>
      <c r="AA73" s="20">
        <v>40</v>
      </c>
      <c r="AB73" s="20">
        <v>45</v>
      </c>
      <c r="AC73" s="20">
        <v>57</v>
      </c>
      <c r="AD73" s="20"/>
      <c r="AE73" s="20"/>
      <c r="AF73" s="20"/>
      <c r="AG73" s="20"/>
      <c r="AH73" s="20"/>
      <c r="AI73" s="20"/>
      <c r="AJ73" s="21"/>
      <c r="AK73" s="22">
        <f t="shared" si="8"/>
        <v>191</v>
      </c>
      <c r="AL73" s="19">
        <v>0</v>
      </c>
      <c r="AM73" s="20">
        <v>0</v>
      </c>
      <c r="AN73" s="20">
        <v>1</v>
      </c>
      <c r="AO73" s="20">
        <v>0</v>
      </c>
      <c r="AP73" s="20">
        <v>0</v>
      </c>
      <c r="AQ73" s="20"/>
      <c r="AR73" s="20"/>
      <c r="AS73" s="20"/>
      <c r="AT73" s="20"/>
      <c r="AU73" s="20"/>
      <c r="AV73" s="20"/>
      <c r="AW73" s="21"/>
      <c r="AX73" s="22">
        <f t="shared" si="9"/>
        <v>1</v>
      </c>
      <c r="AY73" s="22">
        <f t="shared" si="10"/>
        <v>192</v>
      </c>
      <c r="AZ73" s="205">
        <f t="shared" si="80"/>
        <v>339</v>
      </c>
      <c r="BA73" s="206">
        <f t="shared" si="81"/>
        <v>63</v>
      </c>
      <c r="BB73" s="207">
        <f t="shared" si="82"/>
        <v>1</v>
      </c>
      <c r="BC73" s="384">
        <v>23</v>
      </c>
      <c r="BD73" s="385">
        <v>16</v>
      </c>
      <c r="BE73" s="385">
        <v>21</v>
      </c>
      <c r="BF73" s="385">
        <v>32</v>
      </c>
      <c r="BG73" s="385">
        <v>22</v>
      </c>
      <c r="BH73" s="385"/>
      <c r="BI73" s="385"/>
      <c r="BJ73" s="385"/>
      <c r="BK73" s="385"/>
      <c r="BL73" s="385"/>
      <c r="BM73" s="385"/>
      <c r="BN73" s="385"/>
      <c r="BO73" s="26">
        <f t="shared" si="11"/>
        <v>114</v>
      </c>
      <c r="BP73" s="23">
        <v>0</v>
      </c>
      <c r="BQ73" s="24">
        <v>0</v>
      </c>
      <c r="BR73" s="24">
        <v>0</v>
      </c>
      <c r="BS73" s="24">
        <v>1</v>
      </c>
      <c r="BT73" s="24">
        <v>0</v>
      </c>
      <c r="BU73" s="24"/>
      <c r="BV73" s="24"/>
      <c r="BW73" s="24"/>
      <c r="BX73" s="24"/>
      <c r="BY73" s="24"/>
      <c r="BZ73" s="24"/>
      <c r="CA73" s="25"/>
      <c r="CB73" s="26">
        <f t="shared" si="12"/>
        <v>1</v>
      </c>
      <c r="CC73" s="27">
        <v>0</v>
      </c>
      <c r="CD73" s="28">
        <v>0</v>
      </c>
      <c r="CE73" s="28">
        <v>0</v>
      </c>
      <c r="CF73" s="28">
        <v>0</v>
      </c>
      <c r="CG73" s="28">
        <v>1</v>
      </c>
      <c r="CH73" s="28"/>
      <c r="CI73" s="28"/>
      <c r="CJ73" s="28"/>
      <c r="CK73" s="28"/>
      <c r="CL73" s="28"/>
      <c r="CM73" s="28"/>
      <c r="CN73" s="29"/>
      <c r="CO73" s="30">
        <f t="shared" si="13"/>
        <v>1</v>
      </c>
      <c r="CP73" s="27">
        <v>0</v>
      </c>
      <c r="CQ73" s="28">
        <v>0</v>
      </c>
      <c r="CR73" s="28">
        <v>0</v>
      </c>
      <c r="CS73" s="28">
        <v>0</v>
      </c>
      <c r="CT73" s="28">
        <v>0</v>
      </c>
      <c r="CU73" s="28"/>
      <c r="CV73" s="28"/>
      <c r="CW73" s="28"/>
      <c r="CX73" s="28"/>
      <c r="CY73" s="28"/>
      <c r="CZ73" s="28"/>
      <c r="DA73" s="29"/>
      <c r="DB73" s="30">
        <f t="shared" si="14"/>
        <v>0</v>
      </c>
      <c r="DC73" s="532">
        <f t="shared" si="15"/>
        <v>224</v>
      </c>
      <c r="DD73" s="533">
        <f t="shared" si="70"/>
        <v>63</v>
      </c>
      <c r="DE73" s="534">
        <f t="shared" si="16"/>
        <v>0</v>
      </c>
      <c r="DF73" s="492">
        <f t="shared" si="26"/>
        <v>224</v>
      </c>
      <c r="DG73" s="33">
        <f t="shared" si="17"/>
        <v>114</v>
      </c>
      <c r="DH73" s="461">
        <f t="shared" si="44"/>
        <v>0.10454545454545454</v>
      </c>
      <c r="DI73" s="462">
        <f t="shared" si="45"/>
        <v>7.2727272727272724E-2</v>
      </c>
      <c r="DJ73" s="462">
        <f t="shared" si="46"/>
        <v>9.5454545454545459E-2</v>
      </c>
      <c r="DK73" s="462">
        <f t="shared" si="47"/>
        <v>0.14545454545454545</v>
      </c>
      <c r="DL73" s="462">
        <f t="shared" si="83"/>
        <v>0.1</v>
      </c>
      <c r="DM73" s="463"/>
      <c r="DN73" s="463"/>
      <c r="DO73" s="463"/>
      <c r="DP73" s="463"/>
      <c r="DQ73" s="463"/>
      <c r="DR73" s="464"/>
      <c r="DS73" s="465"/>
      <c r="DT73" s="525">
        <f t="shared" si="84"/>
        <v>0.51818181818181819</v>
      </c>
      <c r="DU73" s="22">
        <v>220</v>
      </c>
      <c r="DV73" s="22">
        <f t="shared" si="79"/>
        <v>18.333333333333332</v>
      </c>
      <c r="DW73" s="501">
        <f t="shared" si="23"/>
        <v>286</v>
      </c>
      <c r="DX73" s="502">
        <f t="shared" si="24"/>
        <v>374</v>
      </c>
      <c r="DY73" s="34">
        <v>30</v>
      </c>
      <c r="DZ73" s="35">
        <v>24</v>
      </c>
      <c r="EA73" s="34">
        <v>70</v>
      </c>
      <c r="EB73" s="35">
        <v>39</v>
      </c>
      <c r="EC73" s="34">
        <v>105</v>
      </c>
      <c r="ED73" s="814">
        <v>58</v>
      </c>
      <c r="EE73" s="34">
        <v>146</v>
      </c>
      <c r="EF73" s="35">
        <v>15</v>
      </c>
      <c r="EG73" s="327">
        <v>241</v>
      </c>
      <c r="EH73" s="814">
        <v>114</v>
      </c>
      <c r="EI73" s="34"/>
      <c r="EJ73" s="35"/>
      <c r="EK73" s="34"/>
      <c r="EL73" s="35"/>
      <c r="EM73" s="34"/>
      <c r="EN73" s="35"/>
      <c r="EO73" s="34"/>
      <c r="EP73" s="35"/>
      <c r="EQ73" s="34"/>
      <c r="ER73" s="35"/>
      <c r="ES73" s="34"/>
      <c r="ET73" s="35"/>
      <c r="EU73" s="34"/>
      <c r="EV73" s="38"/>
      <c r="EW73" s="811"/>
    </row>
    <row r="74" spans="1:153" ht="120" customHeight="1" thickBot="1" x14ac:dyDescent="0.3">
      <c r="A74" s="735">
        <v>69</v>
      </c>
      <c r="B74" s="788" t="s">
        <v>102</v>
      </c>
      <c r="C74" s="798" t="s">
        <v>224</v>
      </c>
      <c r="D74" s="386">
        <v>319</v>
      </c>
      <c r="E74" s="757">
        <v>0</v>
      </c>
      <c r="F74" s="387">
        <v>23</v>
      </c>
      <c r="G74" s="388">
        <v>199</v>
      </c>
      <c r="H74" s="388">
        <v>17</v>
      </c>
      <c r="I74" s="389">
        <v>27</v>
      </c>
      <c r="J74" s="390">
        <v>80</v>
      </c>
      <c r="K74" s="391">
        <f t="shared" si="85"/>
        <v>346</v>
      </c>
      <c r="L74" s="392">
        <v>1</v>
      </c>
      <c r="M74" s="392">
        <v>0</v>
      </c>
      <c r="N74" s="392">
        <v>1</v>
      </c>
      <c r="O74" s="392">
        <v>1</v>
      </c>
      <c r="P74" s="746">
        <v>4</v>
      </c>
      <c r="Q74" s="393"/>
      <c r="R74" s="393"/>
      <c r="S74" s="393"/>
      <c r="T74" s="393"/>
      <c r="U74" s="393"/>
      <c r="V74" s="393"/>
      <c r="W74" s="394"/>
      <c r="X74" s="395">
        <f t="shared" si="7"/>
        <v>7</v>
      </c>
      <c r="Y74" s="396">
        <v>11</v>
      </c>
      <c r="Z74" s="397">
        <v>35</v>
      </c>
      <c r="AA74" s="397">
        <v>34</v>
      </c>
      <c r="AB74" s="397">
        <v>44</v>
      </c>
      <c r="AC74" s="397">
        <v>55</v>
      </c>
      <c r="AD74" s="397"/>
      <c r="AE74" s="397"/>
      <c r="AF74" s="397"/>
      <c r="AG74" s="397"/>
      <c r="AH74" s="397"/>
      <c r="AI74" s="397"/>
      <c r="AJ74" s="398"/>
      <c r="AK74" s="399">
        <f t="shared" si="8"/>
        <v>179</v>
      </c>
      <c r="AL74" s="396">
        <v>3</v>
      </c>
      <c r="AM74" s="397">
        <v>1</v>
      </c>
      <c r="AN74" s="397">
        <v>1</v>
      </c>
      <c r="AO74" s="397">
        <v>2</v>
      </c>
      <c r="AP74" s="397">
        <v>0</v>
      </c>
      <c r="AQ74" s="397"/>
      <c r="AR74" s="397"/>
      <c r="AS74" s="397"/>
      <c r="AT74" s="397"/>
      <c r="AU74" s="397"/>
      <c r="AV74" s="397"/>
      <c r="AW74" s="398"/>
      <c r="AX74" s="399">
        <f t="shared" si="9"/>
        <v>7</v>
      </c>
      <c r="AY74" s="399">
        <f t="shared" si="10"/>
        <v>186</v>
      </c>
      <c r="AZ74" s="400">
        <f t="shared" si="80"/>
        <v>282</v>
      </c>
      <c r="BA74" s="401">
        <f t="shared" si="81"/>
        <v>80</v>
      </c>
      <c r="BB74" s="402">
        <f t="shared" si="82"/>
        <v>206</v>
      </c>
      <c r="BC74" s="403">
        <v>5</v>
      </c>
      <c r="BD74" s="404">
        <v>7</v>
      </c>
      <c r="BE74" s="404">
        <v>13</v>
      </c>
      <c r="BF74" s="404">
        <v>16</v>
      </c>
      <c r="BG74" s="404">
        <v>25</v>
      </c>
      <c r="BH74" s="404"/>
      <c r="BI74" s="404"/>
      <c r="BJ74" s="404"/>
      <c r="BK74" s="404"/>
      <c r="BL74" s="404"/>
      <c r="BM74" s="404"/>
      <c r="BN74" s="404"/>
      <c r="BO74" s="405">
        <f t="shared" si="11"/>
        <v>66</v>
      </c>
      <c r="BP74" s="406">
        <v>0</v>
      </c>
      <c r="BQ74" s="407">
        <v>0</v>
      </c>
      <c r="BR74" s="407">
        <v>0</v>
      </c>
      <c r="BS74" s="407">
        <v>0</v>
      </c>
      <c r="BT74" s="407">
        <v>0</v>
      </c>
      <c r="BU74" s="407"/>
      <c r="BV74" s="407"/>
      <c r="BW74" s="407"/>
      <c r="BX74" s="407"/>
      <c r="BY74" s="407"/>
      <c r="BZ74" s="407"/>
      <c r="CA74" s="408"/>
      <c r="CB74" s="405">
        <f t="shared" si="12"/>
        <v>0</v>
      </c>
      <c r="CC74" s="409">
        <v>0</v>
      </c>
      <c r="CD74" s="410">
        <v>0</v>
      </c>
      <c r="CE74" s="410">
        <v>0</v>
      </c>
      <c r="CF74" s="410">
        <v>0</v>
      </c>
      <c r="CG74" s="410">
        <v>0</v>
      </c>
      <c r="CH74" s="410"/>
      <c r="CI74" s="410"/>
      <c r="CJ74" s="410"/>
      <c r="CK74" s="410"/>
      <c r="CL74" s="410"/>
      <c r="CM74" s="410"/>
      <c r="CN74" s="411"/>
      <c r="CO74" s="412">
        <f t="shared" si="13"/>
        <v>0</v>
      </c>
      <c r="CP74" s="409">
        <v>0</v>
      </c>
      <c r="CQ74" s="410">
        <v>0</v>
      </c>
      <c r="CR74" s="410">
        <v>1</v>
      </c>
      <c r="CS74" s="410">
        <v>0</v>
      </c>
      <c r="CT74" s="410">
        <v>0</v>
      </c>
      <c r="CU74" s="410"/>
      <c r="CV74" s="410"/>
      <c r="CW74" s="410"/>
      <c r="CX74" s="410"/>
      <c r="CY74" s="410"/>
      <c r="CZ74" s="410"/>
      <c r="DA74" s="411"/>
      <c r="DB74" s="412">
        <f t="shared" si="14"/>
        <v>1</v>
      </c>
      <c r="DC74" s="664">
        <f t="shared" si="15"/>
        <v>216</v>
      </c>
      <c r="DD74" s="665">
        <f t="shared" si="70"/>
        <v>80</v>
      </c>
      <c r="DE74" s="666">
        <f t="shared" si="16"/>
        <v>205</v>
      </c>
      <c r="DF74" s="495">
        <f t="shared" si="26"/>
        <v>421</v>
      </c>
      <c r="DG74" s="413">
        <f t="shared" si="17"/>
        <v>66</v>
      </c>
      <c r="DH74" s="476">
        <f t="shared" si="44"/>
        <v>2.2727272727272728E-2</v>
      </c>
      <c r="DI74" s="477">
        <f t="shared" si="45"/>
        <v>3.1818181818181815E-2</v>
      </c>
      <c r="DJ74" s="477">
        <f t="shared" si="46"/>
        <v>5.909090909090909E-2</v>
      </c>
      <c r="DK74" s="477">
        <f t="shared" si="47"/>
        <v>7.2727272727272724E-2</v>
      </c>
      <c r="DL74" s="477">
        <f t="shared" si="83"/>
        <v>0.11363636363636363</v>
      </c>
      <c r="DM74" s="478"/>
      <c r="DN74" s="478"/>
      <c r="DO74" s="478"/>
      <c r="DP74" s="478"/>
      <c r="DQ74" s="478"/>
      <c r="DR74" s="479"/>
      <c r="DS74" s="480"/>
      <c r="DT74" s="667">
        <f t="shared" si="84"/>
        <v>0.3</v>
      </c>
      <c r="DU74" s="399">
        <v>220</v>
      </c>
      <c r="DV74" s="399">
        <f t="shared" si="79"/>
        <v>18.333333333333332</v>
      </c>
      <c r="DW74" s="507">
        <f t="shared" si="23"/>
        <v>286</v>
      </c>
      <c r="DX74" s="508">
        <f t="shared" si="24"/>
        <v>374</v>
      </c>
      <c r="DY74" s="414">
        <v>23</v>
      </c>
      <c r="DZ74" s="415">
        <v>5</v>
      </c>
      <c r="EA74" s="414">
        <v>69</v>
      </c>
      <c r="EB74" s="415">
        <v>11</v>
      </c>
      <c r="EC74" s="414">
        <v>101</v>
      </c>
      <c r="ED74" s="821">
        <v>23</v>
      </c>
      <c r="EE74" s="414">
        <v>159</v>
      </c>
      <c r="EF74" s="415">
        <v>38</v>
      </c>
      <c r="EG74" s="416">
        <v>237</v>
      </c>
      <c r="EH74" s="821">
        <v>62</v>
      </c>
      <c r="EI74" s="135"/>
      <c r="EJ74" s="136"/>
      <c r="EK74" s="135"/>
      <c r="EL74" s="136"/>
      <c r="EM74" s="135"/>
      <c r="EN74" s="136"/>
      <c r="EO74" s="135"/>
      <c r="EP74" s="136"/>
      <c r="EQ74" s="135"/>
      <c r="ER74" s="136"/>
      <c r="ES74" s="135"/>
      <c r="ET74" s="136"/>
      <c r="EU74" s="135"/>
      <c r="EV74" s="137"/>
      <c r="EW74" s="811"/>
    </row>
    <row r="75" spans="1:153" ht="120" customHeight="1" thickTop="1" x14ac:dyDescent="0.25">
      <c r="A75" s="736">
        <v>70</v>
      </c>
      <c r="B75" s="786" t="s">
        <v>103</v>
      </c>
      <c r="C75" s="796" t="s">
        <v>225</v>
      </c>
      <c r="D75" s="551">
        <v>127</v>
      </c>
      <c r="E75" s="755">
        <v>1</v>
      </c>
      <c r="F75" s="103">
        <v>39</v>
      </c>
      <c r="G75" s="144">
        <v>0</v>
      </c>
      <c r="H75" s="144">
        <v>14</v>
      </c>
      <c r="I75" s="144">
        <v>17</v>
      </c>
      <c r="J75" s="670">
        <v>74</v>
      </c>
      <c r="K75" s="106">
        <f t="shared" si="85"/>
        <v>144</v>
      </c>
      <c r="L75" s="270">
        <v>0</v>
      </c>
      <c r="M75" s="270">
        <v>0</v>
      </c>
      <c r="N75" s="270">
        <v>0</v>
      </c>
      <c r="O75" s="270">
        <v>0</v>
      </c>
      <c r="P75" s="744">
        <v>0</v>
      </c>
      <c r="Q75" s="107"/>
      <c r="R75" s="107"/>
      <c r="S75" s="107"/>
      <c r="T75" s="107"/>
      <c r="U75" s="107"/>
      <c r="V75" s="107"/>
      <c r="W75" s="108"/>
      <c r="X75" s="145">
        <f t="shared" si="7"/>
        <v>0</v>
      </c>
      <c r="Y75" s="109">
        <v>20</v>
      </c>
      <c r="Z75" s="146">
        <v>12</v>
      </c>
      <c r="AA75" s="146">
        <v>22</v>
      </c>
      <c r="AB75" s="146">
        <v>25</v>
      </c>
      <c r="AC75" s="146">
        <v>25</v>
      </c>
      <c r="AD75" s="146"/>
      <c r="AE75" s="146"/>
      <c r="AF75" s="146"/>
      <c r="AG75" s="146"/>
      <c r="AH75" s="146"/>
      <c r="AI75" s="146"/>
      <c r="AJ75" s="147"/>
      <c r="AK75" s="110">
        <f t="shared" si="8"/>
        <v>104</v>
      </c>
      <c r="AL75" s="109">
        <v>12</v>
      </c>
      <c r="AM75" s="146">
        <v>4</v>
      </c>
      <c r="AN75" s="146">
        <v>7</v>
      </c>
      <c r="AO75" s="146">
        <v>8</v>
      </c>
      <c r="AP75" s="146">
        <v>8</v>
      </c>
      <c r="AQ75" s="146"/>
      <c r="AR75" s="146"/>
      <c r="AS75" s="146"/>
      <c r="AT75" s="146"/>
      <c r="AU75" s="146"/>
      <c r="AV75" s="146"/>
      <c r="AW75" s="147"/>
      <c r="AX75" s="110">
        <f t="shared" si="9"/>
        <v>39</v>
      </c>
      <c r="AY75" s="110">
        <f t="shared" si="10"/>
        <v>143</v>
      </c>
      <c r="AZ75" s="557">
        <f t="shared" si="80"/>
        <v>217</v>
      </c>
      <c r="BA75" s="558">
        <f t="shared" si="81"/>
        <v>74</v>
      </c>
      <c r="BB75" s="559">
        <f t="shared" si="82"/>
        <v>39</v>
      </c>
      <c r="BC75" s="560">
        <v>5</v>
      </c>
      <c r="BD75" s="561">
        <v>15</v>
      </c>
      <c r="BE75" s="561">
        <v>18</v>
      </c>
      <c r="BF75" s="561">
        <v>15</v>
      </c>
      <c r="BG75" s="561">
        <v>15</v>
      </c>
      <c r="BH75" s="561"/>
      <c r="BI75" s="561"/>
      <c r="BJ75" s="561"/>
      <c r="BK75" s="561"/>
      <c r="BL75" s="561"/>
      <c r="BM75" s="561"/>
      <c r="BN75" s="561"/>
      <c r="BO75" s="150">
        <f t="shared" si="11"/>
        <v>68</v>
      </c>
      <c r="BP75" s="114">
        <v>0</v>
      </c>
      <c r="BQ75" s="148">
        <v>0</v>
      </c>
      <c r="BR75" s="148">
        <v>0</v>
      </c>
      <c r="BS75" s="148">
        <v>0</v>
      </c>
      <c r="BT75" s="148">
        <v>0</v>
      </c>
      <c r="BU75" s="148"/>
      <c r="BV75" s="148"/>
      <c r="BW75" s="148"/>
      <c r="BX75" s="148"/>
      <c r="BY75" s="148"/>
      <c r="BZ75" s="148"/>
      <c r="CA75" s="149"/>
      <c r="CB75" s="150">
        <f t="shared" si="12"/>
        <v>0</v>
      </c>
      <c r="CC75" s="151">
        <v>0</v>
      </c>
      <c r="CD75" s="152">
        <v>0</v>
      </c>
      <c r="CE75" s="152">
        <v>0</v>
      </c>
      <c r="CF75" s="152">
        <v>1</v>
      </c>
      <c r="CG75" s="152">
        <v>3</v>
      </c>
      <c r="CH75" s="152"/>
      <c r="CI75" s="152"/>
      <c r="CJ75" s="152"/>
      <c r="CK75" s="152"/>
      <c r="CL75" s="152"/>
      <c r="CM75" s="152"/>
      <c r="CN75" s="153"/>
      <c r="CO75" s="154">
        <f t="shared" si="13"/>
        <v>4</v>
      </c>
      <c r="CP75" s="151">
        <v>4</v>
      </c>
      <c r="CQ75" s="152">
        <v>0</v>
      </c>
      <c r="CR75" s="152">
        <v>0</v>
      </c>
      <c r="CS75" s="152">
        <v>0</v>
      </c>
      <c r="CT75" s="152">
        <v>5</v>
      </c>
      <c r="CU75" s="152"/>
      <c r="CV75" s="152"/>
      <c r="CW75" s="152"/>
      <c r="CX75" s="152"/>
      <c r="CY75" s="152"/>
      <c r="CZ75" s="152"/>
      <c r="DA75" s="153"/>
      <c r="DB75" s="154">
        <f t="shared" si="14"/>
        <v>9</v>
      </c>
      <c r="DC75" s="570">
        <f t="shared" si="15"/>
        <v>145</v>
      </c>
      <c r="DD75" s="571">
        <f t="shared" si="70"/>
        <v>74</v>
      </c>
      <c r="DE75" s="572">
        <f t="shared" si="16"/>
        <v>30</v>
      </c>
      <c r="DF75" s="573">
        <f t="shared" si="26"/>
        <v>175</v>
      </c>
      <c r="DG75" s="116">
        <f t="shared" si="17"/>
        <v>68</v>
      </c>
      <c r="DH75" s="574">
        <f t="shared" si="44"/>
        <v>2.2727272727272728E-2</v>
      </c>
      <c r="DI75" s="575">
        <f t="shared" si="45"/>
        <v>6.8181818181818177E-2</v>
      </c>
      <c r="DJ75" s="575">
        <f t="shared" si="46"/>
        <v>8.1818181818181818E-2</v>
      </c>
      <c r="DK75" s="575">
        <f t="shared" si="47"/>
        <v>6.8181818181818177E-2</v>
      </c>
      <c r="DL75" s="575">
        <f t="shared" si="83"/>
        <v>6.8181818181818177E-2</v>
      </c>
      <c r="DM75" s="576"/>
      <c r="DN75" s="576"/>
      <c r="DO75" s="576"/>
      <c r="DP75" s="576"/>
      <c r="DQ75" s="576"/>
      <c r="DR75" s="577"/>
      <c r="DS75" s="578"/>
      <c r="DT75" s="579">
        <f t="shared" si="84"/>
        <v>0.30909090909090908</v>
      </c>
      <c r="DU75" s="110">
        <v>220</v>
      </c>
      <c r="DV75" s="110">
        <f>DU75/12</f>
        <v>18.333333333333332</v>
      </c>
      <c r="DW75" s="580">
        <f t="shared" si="23"/>
        <v>286</v>
      </c>
      <c r="DX75" s="581">
        <f t="shared" si="24"/>
        <v>374</v>
      </c>
      <c r="DY75" s="119">
        <v>89</v>
      </c>
      <c r="DZ75" s="120">
        <v>7</v>
      </c>
      <c r="EA75" s="119">
        <v>126</v>
      </c>
      <c r="EB75" s="120">
        <v>22</v>
      </c>
      <c r="EC75" s="119">
        <v>219</v>
      </c>
      <c r="ED75" s="819">
        <v>40</v>
      </c>
      <c r="EE75" s="119">
        <v>273</v>
      </c>
      <c r="EF75" s="120">
        <v>56</v>
      </c>
      <c r="EG75" s="528">
        <v>363</v>
      </c>
      <c r="EH75" s="819">
        <v>72</v>
      </c>
      <c r="EI75" s="213"/>
      <c r="EJ75" s="214"/>
      <c r="EK75" s="213"/>
      <c r="EL75" s="214"/>
      <c r="EM75" s="213"/>
      <c r="EN75" s="214"/>
      <c r="EO75" s="213"/>
      <c r="EP75" s="214"/>
      <c r="EQ75" s="213"/>
      <c r="ER75" s="214"/>
      <c r="ES75" s="213"/>
      <c r="ET75" s="214"/>
      <c r="EU75" s="213"/>
      <c r="EV75" s="339"/>
      <c r="EW75" s="811"/>
    </row>
    <row r="76" spans="1:153" ht="120" customHeight="1" thickBot="1" x14ac:dyDescent="0.3">
      <c r="A76" s="737">
        <v>71</v>
      </c>
      <c r="B76" s="783" t="s">
        <v>104</v>
      </c>
      <c r="C76" s="793" t="s">
        <v>226</v>
      </c>
      <c r="D76" s="381">
        <v>33</v>
      </c>
      <c r="E76" s="752">
        <v>0</v>
      </c>
      <c r="F76" s="230">
        <v>23</v>
      </c>
      <c r="G76" s="256">
        <v>1</v>
      </c>
      <c r="H76" s="256">
        <v>0</v>
      </c>
      <c r="I76" s="256">
        <v>2</v>
      </c>
      <c r="J76" s="257">
        <v>9</v>
      </c>
      <c r="K76" s="231">
        <f t="shared" si="85"/>
        <v>35</v>
      </c>
      <c r="L76" s="232">
        <v>0</v>
      </c>
      <c r="M76" s="232">
        <v>0</v>
      </c>
      <c r="N76" s="232">
        <v>0</v>
      </c>
      <c r="O76" s="232">
        <v>0</v>
      </c>
      <c r="P76" s="748">
        <v>0</v>
      </c>
      <c r="Q76" s="233"/>
      <c r="R76" s="233"/>
      <c r="S76" s="233"/>
      <c r="T76" s="233"/>
      <c r="U76" s="233"/>
      <c r="V76" s="233"/>
      <c r="W76" s="234"/>
      <c r="X76" s="258">
        <f t="shared" si="7"/>
        <v>0</v>
      </c>
      <c r="Y76" s="235">
        <v>5</v>
      </c>
      <c r="Z76" s="259">
        <v>2</v>
      </c>
      <c r="AA76" s="259">
        <v>5</v>
      </c>
      <c r="AB76" s="259">
        <v>3</v>
      </c>
      <c r="AC76" s="259">
        <v>8</v>
      </c>
      <c r="AD76" s="259"/>
      <c r="AE76" s="259"/>
      <c r="AF76" s="259"/>
      <c r="AG76" s="259"/>
      <c r="AH76" s="259"/>
      <c r="AI76" s="259"/>
      <c r="AJ76" s="260"/>
      <c r="AK76" s="236">
        <f t="shared" si="8"/>
        <v>23</v>
      </c>
      <c r="AL76" s="235">
        <v>1</v>
      </c>
      <c r="AM76" s="259">
        <v>2</v>
      </c>
      <c r="AN76" s="259">
        <v>1</v>
      </c>
      <c r="AO76" s="259">
        <v>0</v>
      </c>
      <c r="AP76" s="259">
        <v>1</v>
      </c>
      <c r="AQ76" s="259"/>
      <c r="AR76" s="259"/>
      <c r="AS76" s="259"/>
      <c r="AT76" s="259"/>
      <c r="AU76" s="259"/>
      <c r="AV76" s="259"/>
      <c r="AW76" s="260"/>
      <c r="AX76" s="236">
        <f t="shared" si="9"/>
        <v>5</v>
      </c>
      <c r="AY76" s="236">
        <f t="shared" si="10"/>
        <v>28</v>
      </c>
      <c r="AZ76" s="237">
        <f t="shared" si="80"/>
        <v>55</v>
      </c>
      <c r="BA76" s="238">
        <f t="shared" si="81"/>
        <v>9</v>
      </c>
      <c r="BB76" s="239">
        <f t="shared" si="82"/>
        <v>6</v>
      </c>
      <c r="BC76" s="422">
        <v>0</v>
      </c>
      <c r="BD76" s="423">
        <v>2</v>
      </c>
      <c r="BE76" s="423">
        <v>3</v>
      </c>
      <c r="BF76" s="423">
        <v>1</v>
      </c>
      <c r="BG76" s="423">
        <v>1</v>
      </c>
      <c r="BH76" s="423"/>
      <c r="BI76" s="423"/>
      <c r="BJ76" s="423"/>
      <c r="BK76" s="423"/>
      <c r="BL76" s="423"/>
      <c r="BM76" s="423"/>
      <c r="BN76" s="423"/>
      <c r="BO76" s="263">
        <f t="shared" si="11"/>
        <v>7</v>
      </c>
      <c r="BP76" s="240">
        <v>0</v>
      </c>
      <c r="BQ76" s="261">
        <v>0</v>
      </c>
      <c r="BR76" s="261">
        <v>0</v>
      </c>
      <c r="BS76" s="261">
        <v>0</v>
      </c>
      <c r="BT76" s="261">
        <v>0</v>
      </c>
      <c r="BU76" s="261"/>
      <c r="BV76" s="261"/>
      <c r="BW76" s="261"/>
      <c r="BX76" s="261"/>
      <c r="BY76" s="261"/>
      <c r="BZ76" s="261"/>
      <c r="CA76" s="262"/>
      <c r="CB76" s="263">
        <f t="shared" si="12"/>
        <v>0</v>
      </c>
      <c r="CC76" s="264">
        <v>0</v>
      </c>
      <c r="CD76" s="265">
        <v>0</v>
      </c>
      <c r="CE76" s="265">
        <v>3</v>
      </c>
      <c r="CF76" s="265">
        <v>0</v>
      </c>
      <c r="CG76" s="265">
        <v>1</v>
      </c>
      <c r="CH76" s="265"/>
      <c r="CI76" s="265"/>
      <c r="CJ76" s="265"/>
      <c r="CK76" s="265"/>
      <c r="CL76" s="265"/>
      <c r="CM76" s="265"/>
      <c r="CN76" s="266"/>
      <c r="CO76" s="267">
        <f t="shared" si="13"/>
        <v>4</v>
      </c>
      <c r="CP76" s="264">
        <v>0</v>
      </c>
      <c r="CQ76" s="265">
        <v>1</v>
      </c>
      <c r="CR76" s="265">
        <v>3</v>
      </c>
      <c r="CS76" s="265">
        <v>1</v>
      </c>
      <c r="CT76" s="265">
        <v>1</v>
      </c>
      <c r="CU76" s="265"/>
      <c r="CV76" s="265"/>
      <c r="CW76" s="265"/>
      <c r="CX76" s="265"/>
      <c r="CY76" s="265"/>
      <c r="CZ76" s="265"/>
      <c r="DA76" s="266"/>
      <c r="DB76" s="267">
        <f t="shared" si="14"/>
        <v>6</v>
      </c>
      <c r="DC76" s="542">
        <f t="shared" si="15"/>
        <v>44</v>
      </c>
      <c r="DD76" s="543">
        <f t="shared" si="70"/>
        <v>9</v>
      </c>
      <c r="DE76" s="544">
        <f t="shared" si="16"/>
        <v>0</v>
      </c>
      <c r="DF76" s="496">
        <f t="shared" si="26"/>
        <v>44</v>
      </c>
      <c r="DG76" s="241">
        <f t="shared" si="17"/>
        <v>7</v>
      </c>
      <c r="DH76" s="481">
        <f t="shared" si="44"/>
        <v>0</v>
      </c>
      <c r="DI76" s="482">
        <f t="shared" si="45"/>
        <v>9.0909090909090905E-3</v>
      </c>
      <c r="DJ76" s="482">
        <f t="shared" si="46"/>
        <v>1.3636363636363636E-2</v>
      </c>
      <c r="DK76" s="482">
        <f t="shared" si="47"/>
        <v>4.5454545454545452E-3</v>
      </c>
      <c r="DL76" s="482">
        <f t="shared" si="83"/>
        <v>4.5454545454545452E-3</v>
      </c>
      <c r="DM76" s="483"/>
      <c r="DN76" s="483"/>
      <c r="DO76" s="483"/>
      <c r="DP76" s="483"/>
      <c r="DQ76" s="483"/>
      <c r="DR76" s="484"/>
      <c r="DS76" s="485"/>
      <c r="DT76" s="610">
        <f t="shared" si="84"/>
        <v>3.1818181818181822E-2</v>
      </c>
      <c r="DU76" s="236">
        <v>220</v>
      </c>
      <c r="DV76" s="236">
        <f>DU76/12</f>
        <v>18.333333333333332</v>
      </c>
      <c r="DW76" s="509">
        <f t="shared" si="23"/>
        <v>286</v>
      </c>
      <c r="DX76" s="510">
        <f t="shared" si="24"/>
        <v>374</v>
      </c>
      <c r="DY76" s="242">
        <v>20</v>
      </c>
      <c r="DZ76" s="243">
        <v>0</v>
      </c>
      <c r="EA76" s="242">
        <v>34</v>
      </c>
      <c r="EB76" s="243">
        <v>3</v>
      </c>
      <c r="EC76" s="242">
        <v>47</v>
      </c>
      <c r="ED76" s="823">
        <v>7</v>
      </c>
      <c r="EE76" s="242">
        <v>48</v>
      </c>
      <c r="EF76" s="243">
        <v>7</v>
      </c>
      <c r="EG76" s="526">
        <v>82</v>
      </c>
      <c r="EH76" s="823">
        <v>8</v>
      </c>
      <c r="EI76" s="298"/>
      <c r="EJ76" s="299"/>
      <c r="EK76" s="298"/>
      <c r="EL76" s="299"/>
      <c r="EM76" s="298"/>
      <c r="EN76" s="299"/>
      <c r="EO76" s="298"/>
      <c r="EP76" s="299"/>
      <c r="EQ76" s="298"/>
      <c r="ER76" s="299"/>
      <c r="ES76" s="298"/>
      <c r="ET76" s="299"/>
      <c r="EU76" s="298"/>
      <c r="EV76" s="329"/>
      <c r="EW76" s="811"/>
    </row>
    <row r="77" spans="1:153" ht="120" customHeight="1" thickTop="1" x14ac:dyDescent="0.25">
      <c r="A77" s="718">
        <v>72</v>
      </c>
      <c r="B77" s="786" t="s">
        <v>105</v>
      </c>
      <c r="C77" s="796" t="s">
        <v>227</v>
      </c>
      <c r="D77" s="551">
        <v>1074</v>
      </c>
      <c r="E77" s="755">
        <v>8</v>
      </c>
      <c r="F77" s="103">
        <v>603</v>
      </c>
      <c r="G77" s="144">
        <v>417</v>
      </c>
      <c r="H77" s="144">
        <v>54</v>
      </c>
      <c r="I77" s="669">
        <v>10</v>
      </c>
      <c r="J77" s="670">
        <v>0</v>
      </c>
      <c r="K77" s="106">
        <f t="shared" si="85"/>
        <v>1084</v>
      </c>
      <c r="L77" s="270">
        <v>30</v>
      </c>
      <c r="M77" s="270">
        <v>15</v>
      </c>
      <c r="N77" s="270">
        <v>89</v>
      </c>
      <c r="O77" s="270">
        <v>124</v>
      </c>
      <c r="P77" s="744">
        <v>163</v>
      </c>
      <c r="Q77" s="107"/>
      <c r="R77" s="107"/>
      <c r="S77" s="107"/>
      <c r="T77" s="107"/>
      <c r="U77" s="107"/>
      <c r="V77" s="107"/>
      <c r="W77" s="108"/>
      <c r="X77" s="145">
        <f t="shared" si="7"/>
        <v>421</v>
      </c>
      <c r="Y77" s="109">
        <v>65</v>
      </c>
      <c r="Z77" s="146">
        <v>39</v>
      </c>
      <c r="AA77" s="146">
        <v>89</v>
      </c>
      <c r="AB77" s="146">
        <v>58</v>
      </c>
      <c r="AC77" s="146">
        <v>74</v>
      </c>
      <c r="AD77" s="146"/>
      <c r="AE77" s="146"/>
      <c r="AF77" s="146"/>
      <c r="AG77" s="146"/>
      <c r="AH77" s="146"/>
      <c r="AI77" s="146"/>
      <c r="AJ77" s="147"/>
      <c r="AK77" s="110">
        <f t="shared" si="8"/>
        <v>325</v>
      </c>
      <c r="AL77" s="109">
        <v>13</v>
      </c>
      <c r="AM77" s="146">
        <v>22</v>
      </c>
      <c r="AN77" s="146">
        <v>19</v>
      </c>
      <c r="AO77" s="146">
        <v>12</v>
      </c>
      <c r="AP77" s="146">
        <v>17</v>
      </c>
      <c r="AQ77" s="146"/>
      <c r="AR77" s="146"/>
      <c r="AS77" s="146"/>
      <c r="AT77" s="146"/>
      <c r="AU77" s="146"/>
      <c r="AV77" s="146"/>
      <c r="AW77" s="147"/>
      <c r="AX77" s="110">
        <f t="shared" si="9"/>
        <v>83</v>
      </c>
      <c r="AY77" s="110">
        <f t="shared" si="10"/>
        <v>408</v>
      </c>
      <c r="AZ77" s="557">
        <f t="shared" si="80"/>
        <v>928</v>
      </c>
      <c r="BA77" s="558">
        <f t="shared" si="81"/>
        <v>0</v>
      </c>
      <c r="BB77" s="559">
        <f t="shared" si="82"/>
        <v>500</v>
      </c>
      <c r="BC77" s="560">
        <v>50</v>
      </c>
      <c r="BD77" s="561">
        <v>21</v>
      </c>
      <c r="BE77" s="561">
        <v>75</v>
      </c>
      <c r="BF77" s="561">
        <v>50</v>
      </c>
      <c r="BG77" s="561">
        <v>48</v>
      </c>
      <c r="BH77" s="561"/>
      <c r="BI77" s="561"/>
      <c r="BJ77" s="561"/>
      <c r="BK77" s="561"/>
      <c r="BL77" s="561"/>
      <c r="BM77" s="561"/>
      <c r="BN77" s="561"/>
      <c r="BO77" s="150">
        <f t="shared" si="11"/>
        <v>244</v>
      </c>
      <c r="BP77" s="114">
        <v>7</v>
      </c>
      <c r="BQ77" s="148">
        <v>2</v>
      </c>
      <c r="BR77" s="148">
        <v>1</v>
      </c>
      <c r="BS77" s="148">
        <v>1</v>
      </c>
      <c r="BT77" s="148">
        <v>0</v>
      </c>
      <c r="BU77" s="148"/>
      <c r="BV77" s="148"/>
      <c r="BW77" s="148"/>
      <c r="BX77" s="148"/>
      <c r="BY77" s="148"/>
      <c r="BZ77" s="148"/>
      <c r="CA77" s="149"/>
      <c r="CB77" s="150">
        <f t="shared" si="12"/>
        <v>11</v>
      </c>
      <c r="CC77" s="151">
        <v>0</v>
      </c>
      <c r="CD77" s="152">
        <v>0</v>
      </c>
      <c r="CE77" s="152">
        <v>1</v>
      </c>
      <c r="CF77" s="152">
        <v>2</v>
      </c>
      <c r="CG77" s="152">
        <v>3</v>
      </c>
      <c r="CH77" s="152"/>
      <c r="CI77" s="152"/>
      <c r="CJ77" s="152"/>
      <c r="CK77" s="152"/>
      <c r="CL77" s="152"/>
      <c r="CM77" s="152"/>
      <c r="CN77" s="153"/>
      <c r="CO77" s="154">
        <f t="shared" si="13"/>
        <v>6</v>
      </c>
      <c r="CP77" s="151">
        <v>0</v>
      </c>
      <c r="CQ77" s="152">
        <v>6</v>
      </c>
      <c r="CR77" s="152">
        <v>12</v>
      </c>
      <c r="CS77" s="152">
        <v>9</v>
      </c>
      <c r="CT77" s="152">
        <v>10</v>
      </c>
      <c r="CU77" s="152"/>
      <c r="CV77" s="152"/>
      <c r="CW77" s="152"/>
      <c r="CX77" s="152"/>
      <c r="CY77" s="152"/>
      <c r="CZ77" s="152"/>
      <c r="DA77" s="153"/>
      <c r="DB77" s="154">
        <f t="shared" si="14"/>
        <v>37</v>
      </c>
      <c r="DC77" s="570">
        <f t="shared" si="15"/>
        <v>678</v>
      </c>
      <c r="DD77" s="571">
        <f t="shared" si="70"/>
        <v>0</v>
      </c>
      <c r="DE77" s="572">
        <f t="shared" si="16"/>
        <v>452</v>
      </c>
      <c r="DF77" s="573">
        <f t="shared" ref="DF77" si="86">SUM(DC77:DE77)-DD77</f>
        <v>1130</v>
      </c>
      <c r="DG77" s="116">
        <f t="shared" si="17"/>
        <v>244</v>
      </c>
      <c r="DH77" s="574">
        <f t="shared" si="44"/>
        <v>0.12987012987012986</v>
      </c>
      <c r="DI77" s="575">
        <f t="shared" si="45"/>
        <v>5.4545454545454543E-2</v>
      </c>
      <c r="DJ77" s="575">
        <f t="shared" si="46"/>
        <v>0.19480519480519481</v>
      </c>
      <c r="DK77" s="575">
        <f t="shared" si="47"/>
        <v>0.12987012987012986</v>
      </c>
      <c r="DL77" s="575">
        <f t="shared" si="83"/>
        <v>0.12467532467532468</v>
      </c>
      <c r="DM77" s="576"/>
      <c r="DN77" s="576"/>
      <c r="DO77" s="576"/>
      <c r="DP77" s="576"/>
      <c r="DQ77" s="576"/>
      <c r="DR77" s="577"/>
      <c r="DS77" s="578"/>
      <c r="DT77" s="579">
        <f t="shared" si="84"/>
        <v>0.63376623376623376</v>
      </c>
      <c r="DU77" s="110">
        <v>385</v>
      </c>
      <c r="DV77" s="110">
        <f>DU77/12</f>
        <v>32.083333333333336</v>
      </c>
      <c r="DW77" s="580">
        <f t="shared" si="23"/>
        <v>500.5</v>
      </c>
      <c r="DX77" s="581">
        <f t="shared" si="24"/>
        <v>654.5</v>
      </c>
      <c r="DY77" s="119">
        <v>68</v>
      </c>
      <c r="DZ77" s="120">
        <v>57</v>
      </c>
      <c r="EA77" s="119">
        <v>136</v>
      </c>
      <c r="EB77" s="120">
        <v>81</v>
      </c>
      <c r="EC77" s="119">
        <v>227</v>
      </c>
      <c r="ED77" s="819">
        <v>141</v>
      </c>
      <c r="EE77" s="119">
        <v>285</v>
      </c>
      <c r="EF77" s="120">
        <v>174</v>
      </c>
      <c r="EG77" s="528">
        <v>422</v>
      </c>
      <c r="EH77" s="819">
        <v>210</v>
      </c>
      <c r="EI77" s="119"/>
      <c r="EJ77" s="120"/>
      <c r="EK77" s="119"/>
      <c r="EL77" s="120"/>
      <c r="EM77" s="119"/>
      <c r="EN77" s="120"/>
      <c r="EO77" s="119"/>
      <c r="EP77" s="120"/>
      <c r="EQ77" s="119"/>
      <c r="ER77" s="120"/>
      <c r="ES77" s="119"/>
      <c r="ET77" s="120"/>
      <c r="EU77" s="119"/>
      <c r="EV77" s="121"/>
      <c r="EW77" s="811"/>
    </row>
    <row r="78" spans="1:153" ht="120" customHeight="1" x14ac:dyDescent="0.25">
      <c r="A78" s="717">
        <v>73</v>
      </c>
      <c r="B78" s="782" t="s">
        <v>106</v>
      </c>
      <c r="C78" s="792" t="s">
        <v>228</v>
      </c>
      <c r="D78" s="377">
        <v>1074</v>
      </c>
      <c r="E78" s="751">
        <v>4</v>
      </c>
      <c r="F78" s="10">
        <v>613</v>
      </c>
      <c r="G78" s="11">
        <v>422</v>
      </c>
      <c r="H78" s="11">
        <v>39</v>
      </c>
      <c r="I78" s="67">
        <v>17</v>
      </c>
      <c r="J78" s="68">
        <v>0</v>
      </c>
      <c r="K78" s="14">
        <f t="shared" si="85"/>
        <v>1091</v>
      </c>
      <c r="L78" s="15">
        <v>30</v>
      </c>
      <c r="M78" s="15">
        <v>18</v>
      </c>
      <c r="N78" s="15">
        <v>88</v>
      </c>
      <c r="O78" s="15">
        <v>127</v>
      </c>
      <c r="P78" s="739">
        <v>172</v>
      </c>
      <c r="Q78" s="16"/>
      <c r="R78" s="16"/>
      <c r="S78" s="16"/>
      <c r="T78" s="16"/>
      <c r="U78" s="16"/>
      <c r="V78" s="16"/>
      <c r="W78" s="17"/>
      <c r="X78" s="18">
        <f t="shared" si="7"/>
        <v>435</v>
      </c>
      <c r="Y78" s="19">
        <v>54</v>
      </c>
      <c r="Z78" s="20">
        <v>45</v>
      </c>
      <c r="AA78" s="20">
        <v>71</v>
      </c>
      <c r="AB78" s="20">
        <v>63</v>
      </c>
      <c r="AC78" s="20">
        <v>72</v>
      </c>
      <c r="AD78" s="20"/>
      <c r="AE78" s="20"/>
      <c r="AF78" s="20"/>
      <c r="AG78" s="20"/>
      <c r="AH78" s="20"/>
      <c r="AI78" s="20"/>
      <c r="AJ78" s="21"/>
      <c r="AK78" s="22">
        <f t="shared" si="8"/>
        <v>305</v>
      </c>
      <c r="AL78" s="19">
        <v>12</v>
      </c>
      <c r="AM78" s="20">
        <v>14</v>
      </c>
      <c r="AN78" s="20">
        <v>14</v>
      </c>
      <c r="AO78" s="20">
        <v>9</v>
      </c>
      <c r="AP78" s="20">
        <v>14</v>
      </c>
      <c r="AQ78" s="20"/>
      <c r="AR78" s="20"/>
      <c r="AS78" s="20"/>
      <c r="AT78" s="20"/>
      <c r="AU78" s="20"/>
      <c r="AV78" s="20"/>
      <c r="AW78" s="21"/>
      <c r="AX78" s="22">
        <f t="shared" si="9"/>
        <v>63</v>
      </c>
      <c r="AY78" s="22">
        <f t="shared" si="10"/>
        <v>368</v>
      </c>
      <c r="AZ78" s="205">
        <f t="shared" si="80"/>
        <v>918</v>
      </c>
      <c r="BA78" s="206">
        <f t="shared" si="81"/>
        <v>0</v>
      </c>
      <c r="BB78" s="207">
        <f t="shared" si="82"/>
        <v>485</v>
      </c>
      <c r="BC78" s="384">
        <v>46</v>
      </c>
      <c r="BD78" s="385">
        <v>32</v>
      </c>
      <c r="BE78" s="385">
        <v>53</v>
      </c>
      <c r="BF78" s="385">
        <v>49</v>
      </c>
      <c r="BG78" s="385">
        <v>30</v>
      </c>
      <c r="BH78" s="385"/>
      <c r="BI78" s="385"/>
      <c r="BJ78" s="385"/>
      <c r="BK78" s="385"/>
      <c r="BL78" s="385"/>
      <c r="BM78" s="385"/>
      <c r="BN78" s="385"/>
      <c r="BO78" s="26">
        <f t="shared" si="11"/>
        <v>210</v>
      </c>
      <c r="BP78" s="23">
        <v>1</v>
      </c>
      <c r="BQ78" s="24">
        <v>1</v>
      </c>
      <c r="BR78" s="24">
        <v>0</v>
      </c>
      <c r="BS78" s="24">
        <v>0</v>
      </c>
      <c r="BT78" s="24">
        <v>1</v>
      </c>
      <c r="BU78" s="24"/>
      <c r="BV78" s="24"/>
      <c r="BW78" s="24"/>
      <c r="BX78" s="24"/>
      <c r="BY78" s="24"/>
      <c r="BZ78" s="24"/>
      <c r="CA78" s="25"/>
      <c r="CB78" s="26">
        <f t="shared" si="12"/>
        <v>3</v>
      </c>
      <c r="CC78" s="27">
        <v>0</v>
      </c>
      <c r="CD78" s="28">
        <v>0</v>
      </c>
      <c r="CE78" s="28">
        <v>1</v>
      </c>
      <c r="CF78" s="28">
        <v>1</v>
      </c>
      <c r="CG78" s="28">
        <v>1</v>
      </c>
      <c r="CH78" s="28"/>
      <c r="CI78" s="28"/>
      <c r="CJ78" s="28"/>
      <c r="CK78" s="28"/>
      <c r="CL78" s="28"/>
      <c r="CM78" s="28"/>
      <c r="CN78" s="29"/>
      <c r="CO78" s="30">
        <f t="shared" si="13"/>
        <v>3</v>
      </c>
      <c r="CP78" s="27">
        <v>0</v>
      </c>
      <c r="CQ78" s="28">
        <v>6</v>
      </c>
      <c r="CR78" s="28">
        <v>8</v>
      </c>
      <c r="CS78" s="28">
        <v>5</v>
      </c>
      <c r="CT78" s="28">
        <v>11</v>
      </c>
      <c r="CU78" s="28"/>
      <c r="CV78" s="28"/>
      <c r="CW78" s="28"/>
      <c r="CX78" s="28"/>
      <c r="CY78" s="28"/>
      <c r="CZ78" s="28"/>
      <c r="DA78" s="29"/>
      <c r="DB78" s="30">
        <f t="shared" si="14"/>
        <v>30</v>
      </c>
      <c r="DC78" s="532">
        <f t="shared" si="15"/>
        <v>705</v>
      </c>
      <c r="DD78" s="533">
        <f t="shared" si="70"/>
        <v>0</v>
      </c>
      <c r="DE78" s="534">
        <f t="shared" si="16"/>
        <v>452</v>
      </c>
      <c r="DF78" s="492">
        <f t="shared" ref="DF78:DF87" si="87">SUM(DC78:DE78)-DD78</f>
        <v>1157</v>
      </c>
      <c r="DG78" s="33">
        <f t="shared" si="17"/>
        <v>210</v>
      </c>
      <c r="DH78" s="461">
        <f t="shared" si="44"/>
        <v>0.11948051948051948</v>
      </c>
      <c r="DI78" s="462">
        <f t="shared" si="45"/>
        <v>8.3116883116883117E-2</v>
      </c>
      <c r="DJ78" s="462">
        <f t="shared" si="46"/>
        <v>0.13766233766233765</v>
      </c>
      <c r="DK78" s="462">
        <f t="shared" si="47"/>
        <v>0.12727272727272726</v>
      </c>
      <c r="DL78" s="462">
        <f t="shared" si="83"/>
        <v>7.792207792207792E-2</v>
      </c>
      <c r="DM78" s="463"/>
      <c r="DN78" s="463"/>
      <c r="DO78" s="463"/>
      <c r="DP78" s="463"/>
      <c r="DQ78" s="463"/>
      <c r="DR78" s="464"/>
      <c r="DS78" s="465"/>
      <c r="DT78" s="525">
        <f t="shared" si="84"/>
        <v>0.54545454545454541</v>
      </c>
      <c r="DU78" s="22">
        <v>385</v>
      </c>
      <c r="DV78" s="22">
        <f t="shared" ref="DV78:DV92" si="88">DU78/12</f>
        <v>32.083333333333336</v>
      </c>
      <c r="DW78" s="501">
        <f t="shared" si="23"/>
        <v>500.5</v>
      </c>
      <c r="DX78" s="502">
        <f t="shared" si="24"/>
        <v>654.5</v>
      </c>
      <c r="DY78" s="34">
        <v>88</v>
      </c>
      <c r="DZ78" s="35">
        <v>39</v>
      </c>
      <c r="EA78" s="34">
        <v>150</v>
      </c>
      <c r="EB78" s="35">
        <v>66</v>
      </c>
      <c r="EC78" s="34">
        <v>237</v>
      </c>
      <c r="ED78" s="814">
        <v>111</v>
      </c>
      <c r="EE78" s="34">
        <v>311</v>
      </c>
      <c r="EF78" s="35">
        <v>152</v>
      </c>
      <c r="EG78" s="327">
        <v>452</v>
      </c>
      <c r="EH78" s="814">
        <v>178</v>
      </c>
      <c r="EI78" s="34"/>
      <c r="EJ78" s="35"/>
      <c r="EK78" s="34"/>
      <c r="EL78" s="35"/>
      <c r="EM78" s="34"/>
      <c r="EN78" s="35"/>
      <c r="EO78" s="34"/>
      <c r="EP78" s="35"/>
      <c r="EQ78" s="34"/>
      <c r="ER78" s="35"/>
      <c r="ES78" s="34"/>
      <c r="ET78" s="35"/>
      <c r="EU78" s="34"/>
      <c r="EV78" s="38"/>
      <c r="EW78" s="811"/>
    </row>
    <row r="79" spans="1:153" ht="120" customHeight="1" x14ac:dyDescent="0.25">
      <c r="A79" s="717">
        <v>74</v>
      </c>
      <c r="B79" s="782" t="s">
        <v>107</v>
      </c>
      <c r="C79" s="792" t="s">
        <v>229</v>
      </c>
      <c r="D79" s="377">
        <v>1726</v>
      </c>
      <c r="E79" s="751">
        <v>3</v>
      </c>
      <c r="F79" s="10">
        <v>314</v>
      </c>
      <c r="G79" s="11">
        <v>1269</v>
      </c>
      <c r="H79" s="11">
        <v>143</v>
      </c>
      <c r="I79" s="67">
        <v>244</v>
      </c>
      <c r="J79" s="68">
        <v>0</v>
      </c>
      <c r="K79" s="14">
        <f t="shared" si="85"/>
        <v>1970</v>
      </c>
      <c r="L79" s="15">
        <v>73</v>
      </c>
      <c r="M79" s="15">
        <v>21</v>
      </c>
      <c r="N79" s="15">
        <v>170</v>
      </c>
      <c r="O79" s="15">
        <v>230</v>
      </c>
      <c r="P79" s="739">
        <v>283</v>
      </c>
      <c r="Q79" s="16"/>
      <c r="R79" s="16"/>
      <c r="S79" s="16"/>
      <c r="T79" s="16"/>
      <c r="U79" s="16"/>
      <c r="V79" s="16"/>
      <c r="W79" s="17"/>
      <c r="X79" s="18">
        <f t="shared" si="7"/>
        <v>777</v>
      </c>
      <c r="Y79" s="19">
        <v>27</v>
      </c>
      <c r="Z79" s="20">
        <v>57</v>
      </c>
      <c r="AA79" s="20">
        <v>220</v>
      </c>
      <c r="AB79" s="20">
        <v>181</v>
      </c>
      <c r="AC79" s="20">
        <v>75</v>
      </c>
      <c r="AD79" s="20"/>
      <c r="AE79" s="20"/>
      <c r="AF79" s="20"/>
      <c r="AG79" s="20"/>
      <c r="AH79" s="20"/>
      <c r="AI79" s="20"/>
      <c r="AJ79" s="21"/>
      <c r="AK79" s="22">
        <f t="shared" si="8"/>
        <v>560</v>
      </c>
      <c r="AL79" s="19">
        <v>34</v>
      </c>
      <c r="AM79" s="20">
        <v>25</v>
      </c>
      <c r="AN79" s="20">
        <v>32</v>
      </c>
      <c r="AO79" s="20">
        <v>47</v>
      </c>
      <c r="AP79" s="20">
        <v>20</v>
      </c>
      <c r="AQ79" s="20"/>
      <c r="AR79" s="20"/>
      <c r="AS79" s="20"/>
      <c r="AT79" s="20"/>
      <c r="AU79" s="20"/>
      <c r="AV79" s="20"/>
      <c r="AW79" s="21"/>
      <c r="AX79" s="22">
        <f t="shared" si="9"/>
        <v>158</v>
      </c>
      <c r="AY79" s="22">
        <f t="shared" si="10"/>
        <v>718</v>
      </c>
      <c r="AZ79" s="205">
        <f t="shared" si="80"/>
        <v>874</v>
      </c>
      <c r="BA79" s="206">
        <f t="shared" si="81"/>
        <v>0</v>
      </c>
      <c r="BB79" s="207">
        <f t="shared" si="82"/>
        <v>1427</v>
      </c>
      <c r="BC79" s="384">
        <v>90</v>
      </c>
      <c r="BD79" s="385">
        <v>7</v>
      </c>
      <c r="BE79" s="385">
        <v>145</v>
      </c>
      <c r="BF79" s="385">
        <v>68</v>
      </c>
      <c r="BG79" s="385">
        <v>145</v>
      </c>
      <c r="BH79" s="385"/>
      <c r="BI79" s="385"/>
      <c r="BJ79" s="385"/>
      <c r="BK79" s="385"/>
      <c r="BL79" s="385"/>
      <c r="BM79" s="385"/>
      <c r="BN79" s="385"/>
      <c r="BO79" s="26">
        <f t="shared" si="11"/>
        <v>455</v>
      </c>
      <c r="BP79" s="23">
        <v>1</v>
      </c>
      <c r="BQ79" s="24">
        <v>1</v>
      </c>
      <c r="BR79" s="24">
        <v>2</v>
      </c>
      <c r="BS79" s="24">
        <v>10</v>
      </c>
      <c r="BT79" s="24">
        <v>6</v>
      </c>
      <c r="BU79" s="24"/>
      <c r="BV79" s="24"/>
      <c r="BW79" s="24"/>
      <c r="BX79" s="24"/>
      <c r="BY79" s="24"/>
      <c r="BZ79" s="24"/>
      <c r="CA79" s="25"/>
      <c r="CB79" s="26">
        <f t="shared" si="12"/>
        <v>20</v>
      </c>
      <c r="CC79" s="27">
        <v>0</v>
      </c>
      <c r="CD79" s="28">
        <v>0</v>
      </c>
      <c r="CE79" s="28">
        <v>1</v>
      </c>
      <c r="CF79" s="28">
        <v>0</v>
      </c>
      <c r="CG79" s="28">
        <v>3</v>
      </c>
      <c r="CH79" s="28"/>
      <c r="CI79" s="28"/>
      <c r="CJ79" s="28"/>
      <c r="CK79" s="28"/>
      <c r="CL79" s="28"/>
      <c r="CM79" s="28"/>
      <c r="CN79" s="29"/>
      <c r="CO79" s="30">
        <f t="shared" si="13"/>
        <v>4</v>
      </c>
      <c r="CP79" s="27">
        <v>2</v>
      </c>
      <c r="CQ79" s="28">
        <v>0</v>
      </c>
      <c r="CR79" s="28">
        <v>18</v>
      </c>
      <c r="CS79" s="28">
        <v>68</v>
      </c>
      <c r="CT79" s="28">
        <v>16</v>
      </c>
      <c r="CU79" s="28"/>
      <c r="CV79" s="28"/>
      <c r="CW79" s="28"/>
      <c r="CX79" s="28"/>
      <c r="CY79" s="28"/>
      <c r="CZ79" s="28"/>
      <c r="DA79" s="29"/>
      <c r="DB79" s="30">
        <f t="shared" si="14"/>
        <v>104</v>
      </c>
      <c r="DC79" s="532">
        <f t="shared" si="15"/>
        <v>415</v>
      </c>
      <c r="DD79" s="533">
        <f t="shared" si="70"/>
        <v>0</v>
      </c>
      <c r="DE79" s="534">
        <f t="shared" si="16"/>
        <v>1303</v>
      </c>
      <c r="DF79" s="492">
        <f t="shared" si="87"/>
        <v>1718</v>
      </c>
      <c r="DG79" s="33">
        <f t="shared" si="17"/>
        <v>455</v>
      </c>
      <c r="DH79" s="461">
        <f t="shared" si="44"/>
        <v>0.12587412587412589</v>
      </c>
      <c r="DI79" s="462">
        <f t="shared" si="45"/>
        <v>9.7902097902097911E-3</v>
      </c>
      <c r="DJ79" s="462">
        <f t="shared" si="46"/>
        <v>0.20279720279720279</v>
      </c>
      <c r="DK79" s="462">
        <f t="shared" si="47"/>
        <v>9.5104895104895101E-2</v>
      </c>
      <c r="DL79" s="462">
        <f t="shared" si="83"/>
        <v>0.20279720279720279</v>
      </c>
      <c r="DM79" s="463"/>
      <c r="DN79" s="463"/>
      <c r="DO79" s="463"/>
      <c r="DP79" s="463"/>
      <c r="DQ79" s="463"/>
      <c r="DR79" s="464"/>
      <c r="DS79" s="465"/>
      <c r="DT79" s="525">
        <f t="shared" si="84"/>
        <v>0.63636363636363635</v>
      </c>
      <c r="DU79" s="22">
        <v>715</v>
      </c>
      <c r="DV79" s="22">
        <f t="shared" si="88"/>
        <v>59.583333333333336</v>
      </c>
      <c r="DW79" s="501">
        <f t="shared" si="23"/>
        <v>929.5</v>
      </c>
      <c r="DX79" s="502">
        <f t="shared" si="24"/>
        <v>1215.5</v>
      </c>
      <c r="DY79" s="34">
        <v>51</v>
      </c>
      <c r="DZ79" s="35">
        <v>3</v>
      </c>
      <c r="EA79" s="34">
        <v>145</v>
      </c>
      <c r="EB79" s="35">
        <v>7</v>
      </c>
      <c r="EC79" s="34">
        <v>188</v>
      </c>
      <c r="ED79" s="814">
        <v>26</v>
      </c>
      <c r="EE79" s="34">
        <v>239</v>
      </c>
      <c r="EF79" s="35">
        <v>34</v>
      </c>
      <c r="EG79" s="327">
        <v>338</v>
      </c>
      <c r="EH79" s="814">
        <v>43</v>
      </c>
      <c r="EI79" s="34"/>
      <c r="EJ79" s="35"/>
      <c r="EK79" s="34"/>
      <c r="EL79" s="35"/>
      <c r="EM79" s="34"/>
      <c r="EN79" s="35"/>
      <c r="EO79" s="34"/>
      <c r="EP79" s="35"/>
      <c r="EQ79" s="34"/>
      <c r="ER79" s="35"/>
      <c r="ES79" s="34"/>
      <c r="ET79" s="35"/>
      <c r="EU79" s="34"/>
      <c r="EV79" s="38"/>
      <c r="EW79" s="811"/>
    </row>
    <row r="80" spans="1:153" ht="120" customHeight="1" x14ac:dyDescent="0.25">
      <c r="A80" s="717">
        <v>75</v>
      </c>
      <c r="B80" s="782" t="s">
        <v>108</v>
      </c>
      <c r="C80" s="792" t="s">
        <v>230</v>
      </c>
      <c r="D80" s="377">
        <v>1748</v>
      </c>
      <c r="E80" s="751">
        <v>2</v>
      </c>
      <c r="F80" s="10">
        <v>406</v>
      </c>
      <c r="G80" s="11">
        <v>1162</v>
      </c>
      <c r="H80" s="11">
        <v>180</v>
      </c>
      <c r="I80" s="67">
        <v>290</v>
      </c>
      <c r="J80" s="68">
        <v>0</v>
      </c>
      <c r="K80" s="14">
        <f t="shared" si="85"/>
        <v>2038</v>
      </c>
      <c r="L80" s="15">
        <v>73</v>
      </c>
      <c r="M80" s="15">
        <v>18</v>
      </c>
      <c r="N80" s="15">
        <v>166</v>
      </c>
      <c r="O80" s="15">
        <v>225</v>
      </c>
      <c r="P80" s="739">
        <v>279</v>
      </c>
      <c r="Q80" s="16"/>
      <c r="R80" s="16"/>
      <c r="S80" s="16"/>
      <c r="T80" s="16"/>
      <c r="U80" s="16"/>
      <c r="V80" s="16"/>
      <c r="W80" s="17"/>
      <c r="X80" s="18">
        <f t="shared" si="7"/>
        <v>761</v>
      </c>
      <c r="Y80" s="19">
        <v>24</v>
      </c>
      <c r="Z80" s="20">
        <v>90</v>
      </c>
      <c r="AA80" s="20">
        <v>243</v>
      </c>
      <c r="AB80" s="20">
        <v>119</v>
      </c>
      <c r="AC80" s="20">
        <v>84</v>
      </c>
      <c r="AD80" s="20"/>
      <c r="AE80" s="20"/>
      <c r="AF80" s="20"/>
      <c r="AG80" s="20"/>
      <c r="AH80" s="20"/>
      <c r="AI80" s="20"/>
      <c r="AJ80" s="21"/>
      <c r="AK80" s="22">
        <f t="shared" si="8"/>
        <v>560</v>
      </c>
      <c r="AL80" s="19">
        <v>31</v>
      </c>
      <c r="AM80" s="20">
        <v>21</v>
      </c>
      <c r="AN80" s="20">
        <v>47</v>
      </c>
      <c r="AO80" s="20">
        <v>49</v>
      </c>
      <c r="AP80" s="20">
        <v>29</v>
      </c>
      <c r="AQ80" s="20"/>
      <c r="AR80" s="20"/>
      <c r="AS80" s="20"/>
      <c r="AT80" s="20"/>
      <c r="AU80" s="20"/>
      <c r="AV80" s="20"/>
      <c r="AW80" s="21"/>
      <c r="AX80" s="22">
        <f t="shared" si="9"/>
        <v>177</v>
      </c>
      <c r="AY80" s="22">
        <f t="shared" si="10"/>
        <v>737</v>
      </c>
      <c r="AZ80" s="205">
        <f t="shared" si="80"/>
        <v>966</v>
      </c>
      <c r="BA80" s="206">
        <f t="shared" si="81"/>
        <v>0</v>
      </c>
      <c r="BB80" s="207">
        <f t="shared" si="82"/>
        <v>1339</v>
      </c>
      <c r="BC80" s="384">
        <v>103</v>
      </c>
      <c r="BD80" s="385">
        <v>27</v>
      </c>
      <c r="BE80" s="385">
        <v>114</v>
      </c>
      <c r="BF80" s="385">
        <v>133</v>
      </c>
      <c r="BG80" s="385">
        <v>158</v>
      </c>
      <c r="BH80" s="385"/>
      <c r="BI80" s="385"/>
      <c r="BJ80" s="385"/>
      <c r="BK80" s="385"/>
      <c r="BL80" s="385"/>
      <c r="BM80" s="385"/>
      <c r="BN80" s="385"/>
      <c r="BO80" s="26">
        <f t="shared" si="11"/>
        <v>535</v>
      </c>
      <c r="BP80" s="23">
        <v>0</v>
      </c>
      <c r="BQ80" s="24">
        <v>1</v>
      </c>
      <c r="BR80" s="24">
        <v>8</v>
      </c>
      <c r="BS80" s="24">
        <v>6</v>
      </c>
      <c r="BT80" s="24">
        <v>1</v>
      </c>
      <c r="BU80" s="24"/>
      <c r="BV80" s="24"/>
      <c r="BW80" s="24"/>
      <c r="BX80" s="24"/>
      <c r="BY80" s="24"/>
      <c r="BZ80" s="24"/>
      <c r="CA80" s="25"/>
      <c r="CB80" s="26">
        <f t="shared" si="12"/>
        <v>16</v>
      </c>
      <c r="CC80" s="27">
        <v>0</v>
      </c>
      <c r="CD80" s="28">
        <v>0</v>
      </c>
      <c r="CE80" s="28">
        <v>1</v>
      </c>
      <c r="CF80" s="28">
        <v>0</v>
      </c>
      <c r="CG80" s="28">
        <v>0</v>
      </c>
      <c r="CH80" s="28"/>
      <c r="CI80" s="28"/>
      <c r="CJ80" s="28"/>
      <c r="CK80" s="28"/>
      <c r="CL80" s="28"/>
      <c r="CM80" s="28"/>
      <c r="CN80" s="29"/>
      <c r="CO80" s="30">
        <f t="shared" si="13"/>
        <v>1</v>
      </c>
      <c r="CP80" s="27">
        <v>0</v>
      </c>
      <c r="CQ80" s="28">
        <v>0</v>
      </c>
      <c r="CR80" s="28">
        <v>36</v>
      </c>
      <c r="CS80" s="28">
        <v>98</v>
      </c>
      <c r="CT80" s="28">
        <v>31</v>
      </c>
      <c r="CU80" s="28"/>
      <c r="CV80" s="28"/>
      <c r="CW80" s="28"/>
      <c r="CX80" s="28"/>
      <c r="CY80" s="28"/>
      <c r="CZ80" s="28"/>
      <c r="DA80" s="29"/>
      <c r="DB80" s="30">
        <f t="shared" si="14"/>
        <v>165</v>
      </c>
      <c r="DC80" s="532">
        <f t="shared" si="15"/>
        <v>430</v>
      </c>
      <c r="DD80" s="533">
        <f t="shared" si="70"/>
        <v>0</v>
      </c>
      <c r="DE80" s="534">
        <f t="shared" si="16"/>
        <v>1158</v>
      </c>
      <c r="DF80" s="492">
        <f t="shared" si="87"/>
        <v>1588</v>
      </c>
      <c r="DG80" s="33">
        <f t="shared" si="17"/>
        <v>535</v>
      </c>
      <c r="DH80" s="461">
        <f t="shared" si="44"/>
        <v>0.14405594405594405</v>
      </c>
      <c r="DI80" s="462">
        <f t="shared" si="45"/>
        <v>3.7762237762237763E-2</v>
      </c>
      <c r="DJ80" s="462">
        <f t="shared" si="46"/>
        <v>0.15944055944055943</v>
      </c>
      <c r="DK80" s="462">
        <f t="shared" si="47"/>
        <v>0.18601398601398603</v>
      </c>
      <c r="DL80" s="462">
        <f t="shared" si="83"/>
        <v>0.22097902097902097</v>
      </c>
      <c r="DM80" s="463"/>
      <c r="DN80" s="463"/>
      <c r="DO80" s="463"/>
      <c r="DP80" s="463"/>
      <c r="DQ80" s="463"/>
      <c r="DR80" s="464"/>
      <c r="DS80" s="465"/>
      <c r="DT80" s="525">
        <f t="shared" si="84"/>
        <v>0.74825174825174823</v>
      </c>
      <c r="DU80" s="22">
        <v>715</v>
      </c>
      <c r="DV80" s="22">
        <f t="shared" si="88"/>
        <v>59.583333333333336</v>
      </c>
      <c r="DW80" s="501">
        <f t="shared" si="23"/>
        <v>929.5</v>
      </c>
      <c r="DX80" s="502">
        <f t="shared" si="24"/>
        <v>1215.5</v>
      </c>
      <c r="DY80" s="34">
        <v>52</v>
      </c>
      <c r="DZ80" s="35">
        <v>7</v>
      </c>
      <c r="EA80" s="34">
        <v>123</v>
      </c>
      <c r="EB80" s="35">
        <v>9</v>
      </c>
      <c r="EC80" s="34">
        <v>194</v>
      </c>
      <c r="ED80" s="814">
        <v>21</v>
      </c>
      <c r="EE80" s="34">
        <v>258</v>
      </c>
      <c r="EF80" s="35">
        <v>28</v>
      </c>
      <c r="EG80" s="327">
        <v>352</v>
      </c>
      <c r="EH80" s="814">
        <v>32</v>
      </c>
      <c r="EI80" s="34"/>
      <c r="EJ80" s="35"/>
      <c r="EK80" s="34"/>
      <c r="EL80" s="35"/>
      <c r="EM80" s="34"/>
      <c r="EN80" s="35"/>
      <c r="EO80" s="34"/>
      <c r="EP80" s="35"/>
      <c r="EQ80" s="34"/>
      <c r="ER80" s="35"/>
      <c r="ES80" s="34"/>
      <c r="ET80" s="35"/>
      <c r="EU80" s="34"/>
      <c r="EV80" s="38"/>
      <c r="EW80" s="811"/>
    </row>
    <row r="81" spans="1:153" ht="120" customHeight="1" x14ac:dyDescent="0.25">
      <c r="A81" s="717">
        <v>76</v>
      </c>
      <c r="B81" s="782" t="s">
        <v>109</v>
      </c>
      <c r="C81" s="792" t="s">
        <v>231</v>
      </c>
      <c r="D81" s="377">
        <v>209</v>
      </c>
      <c r="E81" s="751">
        <v>8</v>
      </c>
      <c r="F81" s="10">
        <v>148</v>
      </c>
      <c r="G81" s="11">
        <v>60</v>
      </c>
      <c r="H81" s="11">
        <v>1</v>
      </c>
      <c r="I81" s="67">
        <v>17</v>
      </c>
      <c r="J81" s="68">
        <v>0</v>
      </c>
      <c r="K81" s="14">
        <f t="shared" si="85"/>
        <v>226</v>
      </c>
      <c r="L81" s="15">
        <v>7</v>
      </c>
      <c r="M81" s="15">
        <v>1</v>
      </c>
      <c r="N81" s="15">
        <v>11</v>
      </c>
      <c r="O81" s="15">
        <v>19</v>
      </c>
      <c r="P81" s="739">
        <v>25</v>
      </c>
      <c r="Q81" s="16"/>
      <c r="R81" s="16"/>
      <c r="S81" s="16"/>
      <c r="T81" s="16"/>
      <c r="U81" s="16"/>
      <c r="V81" s="16"/>
      <c r="W81" s="17"/>
      <c r="X81" s="18">
        <f t="shared" si="7"/>
        <v>63</v>
      </c>
      <c r="Y81" s="19">
        <v>13</v>
      </c>
      <c r="Z81" s="20">
        <v>9</v>
      </c>
      <c r="AA81" s="20">
        <v>14</v>
      </c>
      <c r="AB81" s="20">
        <v>13</v>
      </c>
      <c r="AC81" s="20">
        <v>16</v>
      </c>
      <c r="AD81" s="20"/>
      <c r="AE81" s="20"/>
      <c r="AF81" s="20"/>
      <c r="AG81" s="20"/>
      <c r="AH81" s="20"/>
      <c r="AI81" s="20"/>
      <c r="AJ81" s="21"/>
      <c r="AK81" s="22">
        <f t="shared" si="8"/>
        <v>65</v>
      </c>
      <c r="AL81" s="19">
        <v>5</v>
      </c>
      <c r="AM81" s="20">
        <v>4</v>
      </c>
      <c r="AN81" s="20">
        <v>3</v>
      </c>
      <c r="AO81" s="20">
        <v>1</v>
      </c>
      <c r="AP81" s="20">
        <v>3</v>
      </c>
      <c r="AQ81" s="20"/>
      <c r="AR81" s="20"/>
      <c r="AS81" s="20"/>
      <c r="AT81" s="20"/>
      <c r="AU81" s="20"/>
      <c r="AV81" s="20"/>
      <c r="AW81" s="21"/>
      <c r="AX81" s="22">
        <f>SUM(AL81:AW81)</f>
        <v>16</v>
      </c>
      <c r="AY81" s="22">
        <f t="shared" si="10"/>
        <v>81</v>
      </c>
      <c r="AZ81" s="205">
        <f t="shared" si="80"/>
        <v>213</v>
      </c>
      <c r="BA81" s="206">
        <f t="shared" si="81"/>
        <v>0</v>
      </c>
      <c r="BB81" s="207">
        <f t="shared" si="82"/>
        <v>76</v>
      </c>
      <c r="BC81" s="384">
        <v>10</v>
      </c>
      <c r="BD81" s="385">
        <v>4</v>
      </c>
      <c r="BE81" s="385">
        <v>9</v>
      </c>
      <c r="BF81" s="385">
        <v>4</v>
      </c>
      <c r="BG81" s="385">
        <v>10</v>
      </c>
      <c r="BH81" s="385"/>
      <c r="BI81" s="385"/>
      <c r="BJ81" s="385"/>
      <c r="BK81" s="385"/>
      <c r="BL81" s="385"/>
      <c r="BM81" s="385"/>
      <c r="BN81" s="385"/>
      <c r="BO81" s="26">
        <f t="shared" si="11"/>
        <v>37</v>
      </c>
      <c r="BP81" s="23">
        <v>0</v>
      </c>
      <c r="BQ81" s="24">
        <v>0</v>
      </c>
      <c r="BR81" s="24">
        <v>0</v>
      </c>
      <c r="BS81" s="24">
        <v>2</v>
      </c>
      <c r="BT81" s="24">
        <v>0</v>
      </c>
      <c r="BU81" s="24"/>
      <c r="BV81" s="24"/>
      <c r="BW81" s="24"/>
      <c r="BX81" s="24"/>
      <c r="BY81" s="24"/>
      <c r="BZ81" s="24"/>
      <c r="CA81" s="25"/>
      <c r="CB81" s="26">
        <f t="shared" si="12"/>
        <v>2</v>
      </c>
      <c r="CC81" s="27">
        <v>0</v>
      </c>
      <c r="CD81" s="28">
        <v>0</v>
      </c>
      <c r="CE81" s="28">
        <v>0</v>
      </c>
      <c r="CF81" s="28">
        <v>0</v>
      </c>
      <c r="CG81" s="28">
        <v>1</v>
      </c>
      <c r="CH81" s="28"/>
      <c r="CI81" s="28"/>
      <c r="CJ81" s="28"/>
      <c r="CK81" s="28"/>
      <c r="CL81" s="28"/>
      <c r="CM81" s="28"/>
      <c r="CN81" s="29"/>
      <c r="CO81" s="30">
        <f t="shared" si="13"/>
        <v>1</v>
      </c>
      <c r="CP81" s="27">
        <v>2</v>
      </c>
      <c r="CQ81" s="28">
        <v>1</v>
      </c>
      <c r="CR81" s="28">
        <v>1</v>
      </c>
      <c r="CS81" s="28">
        <v>0</v>
      </c>
      <c r="CT81" s="28">
        <v>1</v>
      </c>
      <c r="CU81" s="28"/>
      <c r="CV81" s="28"/>
      <c r="CW81" s="28"/>
      <c r="CX81" s="28"/>
      <c r="CY81" s="28"/>
      <c r="CZ81" s="28"/>
      <c r="DA81" s="29"/>
      <c r="DB81" s="30">
        <f t="shared" si="14"/>
        <v>5</v>
      </c>
      <c r="DC81" s="532">
        <f t="shared" si="15"/>
        <v>175</v>
      </c>
      <c r="DD81" s="533">
        <f t="shared" si="70"/>
        <v>0</v>
      </c>
      <c r="DE81" s="534">
        <f t="shared" si="16"/>
        <v>69</v>
      </c>
      <c r="DF81" s="492">
        <f t="shared" si="87"/>
        <v>244</v>
      </c>
      <c r="DG81" s="33">
        <f t="shared" si="17"/>
        <v>37</v>
      </c>
      <c r="DH81" s="461">
        <f t="shared" si="44"/>
        <v>6.0606060606060608E-2</v>
      </c>
      <c r="DI81" s="462">
        <f t="shared" si="45"/>
        <v>2.4242424242424242E-2</v>
      </c>
      <c r="DJ81" s="462">
        <f t="shared" si="46"/>
        <v>5.4545454545454543E-2</v>
      </c>
      <c r="DK81" s="462">
        <f t="shared" si="47"/>
        <v>2.4242424242424242E-2</v>
      </c>
      <c r="DL81" s="462">
        <f t="shared" si="83"/>
        <v>6.0606060606060608E-2</v>
      </c>
      <c r="DM81" s="463"/>
      <c r="DN81" s="463"/>
      <c r="DO81" s="463"/>
      <c r="DP81" s="463"/>
      <c r="DQ81" s="463"/>
      <c r="DR81" s="464"/>
      <c r="DS81" s="465"/>
      <c r="DT81" s="525">
        <f t="shared" si="84"/>
        <v>0.22424242424242424</v>
      </c>
      <c r="DU81" s="22">
        <v>165</v>
      </c>
      <c r="DV81" s="22">
        <f t="shared" si="88"/>
        <v>13.75</v>
      </c>
      <c r="DW81" s="501">
        <f t="shared" si="23"/>
        <v>214.5</v>
      </c>
      <c r="DX81" s="502">
        <f t="shared" si="24"/>
        <v>280.5</v>
      </c>
      <c r="DY81" s="34">
        <v>22</v>
      </c>
      <c r="DZ81" s="35">
        <v>17</v>
      </c>
      <c r="EA81" s="34">
        <v>40</v>
      </c>
      <c r="EB81" s="35">
        <v>22</v>
      </c>
      <c r="EC81" s="34">
        <v>77</v>
      </c>
      <c r="ED81" s="814">
        <v>33</v>
      </c>
      <c r="EE81" s="34">
        <v>98</v>
      </c>
      <c r="EF81" s="35">
        <v>58</v>
      </c>
      <c r="EG81" s="327">
        <v>137</v>
      </c>
      <c r="EH81" s="814">
        <v>74</v>
      </c>
      <c r="EI81" s="34"/>
      <c r="EJ81" s="35"/>
      <c r="EK81" s="34"/>
      <c r="EL81" s="35"/>
      <c r="EM81" s="34"/>
      <c r="EN81" s="35"/>
      <c r="EO81" s="34"/>
      <c r="EP81" s="35"/>
      <c r="EQ81" s="34"/>
      <c r="ER81" s="35"/>
      <c r="ES81" s="34"/>
      <c r="ET81" s="35"/>
      <c r="EU81" s="34"/>
      <c r="EV81" s="38"/>
      <c r="EW81" s="811"/>
    </row>
    <row r="82" spans="1:153" ht="120" customHeight="1" x14ac:dyDescent="0.25">
      <c r="A82" s="717">
        <v>77</v>
      </c>
      <c r="B82" s="782" t="s">
        <v>110</v>
      </c>
      <c r="C82" s="792" t="s">
        <v>232</v>
      </c>
      <c r="D82" s="377">
        <v>809</v>
      </c>
      <c r="E82" s="751">
        <v>8</v>
      </c>
      <c r="F82" s="10">
        <v>620</v>
      </c>
      <c r="G82" s="11">
        <v>140</v>
      </c>
      <c r="H82" s="11">
        <v>48</v>
      </c>
      <c r="I82" s="67">
        <v>7</v>
      </c>
      <c r="J82" s="68">
        <v>1</v>
      </c>
      <c r="K82" s="14">
        <f t="shared" si="85"/>
        <v>816</v>
      </c>
      <c r="L82" s="15">
        <v>35</v>
      </c>
      <c r="M82" s="15">
        <v>15</v>
      </c>
      <c r="N82" s="15">
        <v>92</v>
      </c>
      <c r="O82" s="15">
        <v>128</v>
      </c>
      <c r="P82" s="739">
        <v>166</v>
      </c>
      <c r="Q82" s="16"/>
      <c r="R82" s="16"/>
      <c r="S82" s="16"/>
      <c r="T82" s="16"/>
      <c r="U82" s="16"/>
      <c r="V82" s="16"/>
      <c r="W82" s="17"/>
      <c r="X82" s="18">
        <f t="shared" si="7"/>
        <v>436</v>
      </c>
      <c r="Y82" s="19">
        <v>29</v>
      </c>
      <c r="Z82" s="20">
        <v>22</v>
      </c>
      <c r="AA82" s="20">
        <v>49</v>
      </c>
      <c r="AB82" s="20">
        <v>37</v>
      </c>
      <c r="AC82" s="20">
        <v>55</v>
      </c>
      <c r="AD82" s="20"/>
      <c r="AE82" s="20"/>
      <c r="AF82" s="20"/>
      <c r="AG82" s="20"/>
      <c r="AH82" s="20"/>
      <c r="AI82" s="20"/>
      <c r="AJ82" s="21"/>
      <c r="AK82" s="22">
        <f t="shared" si="8"/>
        <v>192</v>
      </c>
      <c r="AL82" s="19">
        <v>8</v>
      </c>
      <c r="AM82" s="20">
        <v>11</v>
      </c>
      <c r="AN82" s="20">
        <v>6</v>
      </c>
      <c r="AO82" s="20">
        <v>13</v>
      </c>
      <c r="AP82" s="20">
        <v>9</v>
      </c>
      <c r="AQ82" s="20"/>
      <c r="AR82" s="20"/>
      <c r="AS82" s="20"/>
      <c r="AT82" s="20"/>
      <c r="AU82" s="20"/>
      <c r="AV82" s="20"/>
      <c r="AW82" s="21"/>
      <c r="AX82" s="22">
        <f t="shared" si="9"/>
        <v>47</v>
      </c>
      <c r="AY82" s="22">
        <f t="shared" si="10"/>
        <v>239</v>
      </c>
      <c r="AZ82" s="205">
        <f t="shared" si="80"/>
        <v>813</v>
      </c>
      <c r="BA82" s="206">
        <f t="shared" si="81"/>
        <v>1</v>
      </c>
      <c r="BB82" s="207">
        <f t="shared" si="82"/>
        <v>187</v>
      </c>
      <c r="BC82" s="384">
        <v>18</v>
      </c>
      <c r="BD82" s="385">
        <v>9</v>
      </c>
      <c r="BE82" s="385">
        <v>27</v>
      </c>
      <c r="BF82" s="385">
        <v>6</v>
      </c>
      <c r="BG82" s="385">
        <v>28</v>
      </c>
      <c r="BH82" s="385"/>
      <c r="BI82" s="385"/>
      <c r="BJ82" s="385"/>
      <c r="BK82" s="385"/>
      <c r="BL82" s="385"/>
      <c r="BM82" s="385"/>
      <c r="BN82" s="385"/>
      <c r="BO82" s="26">
        <f t="shared" si="11"/>
        <v>88</v>
      </c>
      <c r="BP82" s="23">
        <v>1</v>
      </c>
      <c r="BQ82" s="24">
        <v>0</v>
      </c>
      <c r="BR82" s="24">
        <v>1</v>
      </c>
      <c r="BS82" s="24">
        <v>0</v>
      </c>
      <c r="BT82" s="24">
        <v>0</v>
      </c>
      <c r="BU82" s="24"/>
      <c r="BV82" s="24"/>
      <c r="BW82" s="24"/>
      <c r="BX82" s="24"/>
      <c r="BY82" s="24"/>
      <c r="BZ82" s="24"/>
      <c r="CA82" s="25"/>
      <c r="CB82" s="26">
        <f t="shared" si="12"/>
        <v>2</v>
      </c>
      <c r="CC82" s="27">
        <v>1</v>
      </c>
      <c r="CD82" s="28">
        <v>3</v>
      </c>
      <c r="CE82" s="28">
        <v>0</v>
      </c>
      <c r="CF82" s="28">
        <v>1</v>
      </c>
      <c r="CG82" s="28">
        <v>0</v>
      </c>
      <c r="CH82" s="28"/>
      <c r="CI82" s="28"/>
      <c r="CJ82" s="28"/>
      <c r="CK82" s="28"/>
      <c r="CL82" s="28"/>
      <c r="CM82" s="28"/>
      <c r="CN82" s="29"/>
      <c r="CO82" s="30">
        <f t="shared" si="13"/>
        <v>5</v>
      </c>
      <c r="CP82" s="27">
        <v>0</v>
      </c>
      <c r="CQ82" s="28">
        <v>2</v>
      </c>
      <c r="CR82" s="28">
        <v>3</v>
      </c>
      <c r="CS82" s="28">
        <v>8</v>
      </c>
      <c r="CT82" s="28">
        <v>8</v>
      </c>
      <c r="CU82" s="28"/>
      <c r="CV82" s="28"/>
      <c r="CW82" s="28"/>
      <c r="CX82" s="28"/>
      <c r="CY82" s="28"/>
      <c r="CZ82" s="28"/>
      <c r="DA82" s="29"/>
      <c r="DB82" s="30">
        <f t="shared" si="14"/>
        <v>21</v>
      </c>
      <c r="DC82" s="532">
        <f t="shared" si="15"/>
        <v>720</v>
      </c>
      <c r="DD82" s="533">
        <f t="shared" si="70"/>
        <v>1</v>
      </c>
      <c r="DE82" s="534">
        <f t="shared" si="16"/>
        <v>164</v>
      </c>
      <c r="DF82" s="492">
        <f t="shared" si="87"/>
        <v>884</v>
      </c>
      <c r="DG82" s="33">
        <f t="shared" si="17"/>
        <v>88</v>
      </c>
      <c r="DH82" s="461">
        <f t="shared" si="44"/>
        <v>4.6753246753246755E-2</v>
      </c>
      <c r="DI82" s="462">
        <f t="shared" si="45"/>
        <v>2.3376623376623377E-2</v>
      </c>
      <c r="DJ82" s="462">
        <f t="shared" si="46"/>
        <v>7.0129870129870125E-2</v>
      </c>
      <c r="DK82" s="462">
        <f t="shared" si="47"/>
        <v>1.5584415584415584E-2</v>
      </c>
      <c r="DL82" s="462">
        <f t="shared" si="83"/>
        <v>7.2727272727272724E-2</v>
      </c>
      <c r="DM82" s="463"/>
      <c r="DN82" s="463"/>
      <c r="DO82" s="463"/>
      <c r="DP82" s="463"/>
      <c r="DQ82" s="463"/>
      <c r="DR82" s="464"/>
      <c r="DS82" s="465"/>
      <c r="DT82" s="525">
        <f t="shared" si="84"/>
        <v>0.22857142857142856</v>
      </c>
      <c r="DU82" s="22">
        <v>385</v>
      </c>
      <c r="DV82" s="22">
        <f t="shared" si="88"/>
        <v>32.083333333333336</v>
      </c>
      <c r="DW82" s="501">
        <f t="shared" si="23"/>
        <v>500.5</v>
      </c>
      <c r="DX82" s="502">
        <f t="shared" si="24"/>
        <v>654.5</v>
      </c>
      <c r="DY82" s="34">
        <v>67</v>
      </c>
      <c r="DZ82" s="35">
        <v>19</v>
      </c>
      <c r="EA82" s="34">
        <v>109</v>
      </c>
      <c r="EB82" s="35">
        <v>30</v>
      </c>
      <c r="EC82" s="34">
        <v>174</v>
      </c>
      <c r="ED82" s="814">
        <v>56</v>
      </c>
      <c r="EE82" s="34">
        <v>253</v>
      </c>
      <c r="EF82" s="35">
        <v>79</v>
      </c>
      <c r="EG82" s="327">
        <v>381</v>
      </c>
      <c r="EH82" s="814">
        <v>113</v>
      </c>
      <c r="EI82" s="34"/>
      <c r="EJ82" s="35"/>
      <c r="EK82" s="34"/>
      <c r="EL82" s="35"/>
      <c r="EM82" s="34"/>
      <c r="EN82" s="35"/>
      <c r="EO82" s="34"/>
      <c r="EP82" s="35"/>
      <c r="EQ82" s="34"/>
      <c r="ER82" s="35"/>
      <c r="ES82" s="34"/>
      <c r="ET82" s="35"/>
      <c r="EU82" s="34"/>
      <c r="EV82" s="38"/>
      <c r="EW82" s="811"/>
    </row>
    <row r="83" spans="1:153" ht="120" customHeight="1" x14ac:dyDescent="0.25">
      <c r="A83" s="717">
        <v>78</v>
      </c>
      <c r="B83" s="782" t="s">
        <v>111</v>
      </c>
      <c r="C83" s="792" t="s">
        <v>233</v>
      </c>
      <c r="D83" s="377">
        <v>592</v>
      </c>
      <c r="E83" s="751">
        <v>2</v>
      </c>
      <c r="F83" s="10">
        <v>525</v>
      </c>
      <c r="G83" s="11">
        <v>28</v>
      </c>
      <c r="H83" s="11">
        <v>39</v>
      </c>
      <c r="I83" s="67">
        <v>8</v>
      </c>
      <c r="J83" s="68">
        <v>0</v>
      </c>
      <c r="K83" s="14">
        <f t="shared" si="85"/>
        <v>600</v>
      </c>
      <c r="L83" s="15">
        <v>27</v>
      </c>
      <c r="M83" s="15">
        <v>17</v>
      </c>
      <c r="N83" s="15">
        <v>88</v>
      </c>
      <c r="O83" s="15">
        <v>121</v>
      </c>
      <c r="P83" s="739">
        <v>163</v>
      </c>
      <c r="Q83" s="16"/>
      <c r="R83" s="16"/>
      <c r="S83" s="16"/>
      <c r="T83" s="16"/>
      <c r="U83" s="16"/>
      <c r="V83" s="16"/>
      <c r="W83" s="17"/>
      <c r="X83" s="18">
        <f t="shared" si="7"/>
        <v>416</v>
      </c>
      <c r="Y83" s="19">
        <v>15</v>
      </c>
      <c r="Z83" s="20">
        <v>50</v>
      </c>
      <c r="AA83" s="20">
        <v>50</v>
      </c>
      <c r="AB83" s="20">
        <v>56</v>
      </c>
      <c r="AC83" s="20">
        <v>74</v>
      </c>
      <c r="AD83" s="20"/>
      <c r="AE83" s="20"/>
      <c r="AF83" s="20"/>
      <c r="AG83" s="20"/>
      <c r="AH83" s="20"/>
      <c r="AI83" s="20"/>
      <c r="AJ83" s="21"/>
      <c r="AK83" s="22">
        <f t="shared" si="8"/>
        <v>245</v>
      </c>
      <c r="AL83" s="19">
        <v>4</v>
      </c>
      <c r="AM83" s="20">
        <v>7</v>
      </c>
      <c r="AN83" s="20">
        <v>8</v>
      </c>
      <c r="AO83" s="20">
        <v>10</v>
      </c>
      <c r="AP83" s="20">
        <v>22</v>
      </c>
      <c r="AQ83" s="20"/>
      <c r="AR83" s="20"/>
      <c r="AS83" s="20"/>
      <c r="AT83" s="20"/>
      <c r="AU83" s="20"/>
      <c r="AV83" s="20"/>
      <c r="AW83" s="21"/>
      <c r="AX83" s="22">
        <f t="shared" si="9"/>
        <v>51</v>
      </c>
      <c r="AY83" s="22">
        <f t="shared" si="10"/>
        <v>296</v>
      </c>
      <c r="AZ83" s="205">
        <f t="shared" si="80"/>
        <v>770</v>
      </c>
      <c r="BA83" s="206">
        <f t="shared" si="81"/>
        <v>0</v>
      </c>
      <c r="BB83" s="207">
        <f t="shared" si="82"/>
        <v>79</v>
      </c>
      <c r="BC83" s="384">
        <v>6</v>
      </c>
      <c r="BD83" s="385">
        <v>13</v>
      </c>
      <c r="BE83" s="385">
        <v>25</v>
      </c>
      <c r="BF83" s="385">
        <v>45</v>
      </c>
      <c r="BG83" s="385">
        <v>42</v>
      </c>
      <c r="BH83" s="385"/>
      <c r="BI83" s="385"/>
      <c r="BJ83" s="385"/>
      <c r="BK83" s="385"/>
      <c r="BL83" s="385"/>
      <c r="BM83" s="385"/>
      <c r="BN83" s="385"/>
      <c r="BO83" s="26">
        <f t="shared" si="11"/>
        <v>131</v>
      </c>
      <c r="BP83" s="23">
        <v>1</v>
      </c>
      <c r="BQ83" s="24">
        <v>0</v>
      </c>
      <c r="BR83" s="24">
        <v>0</v>
      </c>
      <c r="BS83" s="24">
        <v>2</v>
      </c>
      <c r="BT83" s="24">
        <v>0</v>
      </c>
      <c r="BU83" s="24"/>
      <c r="BV83" s="24"/>
      <c r="BW83" s="24"/>
      <c r="BX83" s="24"/>
      <c r="BY83" s="24"/>
      <c r="BZ83" s="24"/>
      <c r="CA83" s="25"/>
      <c r="CB83" s="26">
        <f t="shared" si="12"/>
        <v>3</v>
      </c>
      <c r="CC83" s="27">
        <v>1</v>
      </c>
      <c r="CD83" s="28">
        <v>0</v>
      </c>
      <c r="CE83" s="28">
        <v>0</v>
      </c>
      <c r="CF83" s="28">
        <v>2</v>
      </c>
      <c r="CG83" s="28">
        <v>0</v>
      </c>
      <c r="CH83" s="28"/>
      <c r="CI83" s="28"/>
      <c r="CJ83" s="28"/>
      <c r="CK83" s="28"/>
      <c r="CL83" s="28"/>
      <c r="CM83" s="28"/>
      <c r="CN83" s="29"/>
      <c r="CO83" s="30">
        <f t="shared" si="13"/>
        <v>3</v>
      </c>
      <c r="CP83" s="27">
        <v>0</v>
      </c>
      <c r="CQ83" s="28">
        <v>2</v>
      </c>
      <c r="CR83" s="28">
        <v>4</v>
      </c>
      <c r="CS83" s="28">
        <v>10</v>
      </c>
      <c r="CT83" s="28">
        <v>6</v>
      </c>
      <c r="CU83" s="28"/>
      <c r="CV83" s="28"/>
      <c r="CW83" s="28"/>
      <c r="CX83" s="28"/>
      <c r="CY83" s="28"/>
      <c r="CZ83" s="28"/>
      <c r="DA83" s="29"/>
      <c r="DB83" s="30">
        <f t="shared" si="14"/>
        <v>22</v>
      </c>
      <c r="DC83" s="532">
        <f t="shared" si="15"/>
        <v>636</v>
      </c>
      <c r="DD83" s="533">
        <f t="shared" si="70"/>
        <v>0</v>
      </c>
      <c r="DE83" s="534">
        <f t="shared" si="16"/>
        <v>54</v>
      </c>
      <c r="DF83" s="492">
        <f t="shared" si="87"/>
        <v>690</v>
      </c>
      <c r="DG83" s="33">
        <f t="shared" si="17"/>
        <v>131</v>
      </c>
      <c r="DH83" s="461">
        <f t="shared" si="44"/>
        <v>1.5584415584415584E-2</v>
      </c>
      <c r="DI83" s="462">
        <f t="shared" si="45"/>
        <v>3.3766233766233764E-2</v>
      </c>
      <c r="DJ83" s="462">
        <f t="shared" si="46"/>
        <v>6.4935064935064929E-2</v>
      </c>
      <c r="DK83" s="462">
        <f t="shared" si="47"/>
        <v>0.11688311688311688</v>
      </c>
      <c r="DL83" s="462">
        <f t="shared" si="83"/>
        <v>0.10909090909090909</v>
      </c>
      <c r="DM83" s="463"/>
      <c r="DN83" s="463"/>
      <c r="DO83" s="463"/>
      <c r="DP83" s="463"/>
      <c r="DQ83" s="463"/>
      <c r="DR83" s="464"/>
      <c r="DS83" s="465"/>
      <c r="DT83" s="525">
        <f t="shared" si="84"/>
        <v>0.34025974025974021</v>
      </c>
      <c r="DU83" s="22">
        <v>385</v>
      </c>
      <c r="DV83" s="22">
        <f t="shared" si="88"/>
        <v>32.083333333333336</v>
      </c>
      <c r="DW83" s="501">
        <f t="shared" si="23"/>
        <v>500.5</v>
      </c>
      <c r="DX83" s="502">
        <f t="shared" si="24"/>
        <v>654.5</v>
      </c>
      <c r="DY83" s="34">
        <v>47</v>
      </c>
      <c r="DZ83" s="35">
        <v>13</v>
      </c>
      <c r="EA83" s="34">
        <v>80</v>
      </c>
      <c r="EB83" s="35">
        <v>21</v>
      </c>
      <c r="EC83" s="34">
        <v>153</v>
      </c>
      <c r="ED83" s="814">
        <v>47</v>
      </c>
      <c r="EE83" s="34">
        <v>206</v>
      </c>
      <c r="EF83" s="35">
        <v>97</v>
      </c>
      <c r="EG83" s="327">
        <v>309</v>
      </c>
      <c r="EH83" s="814">
        <v>141</v>
      </c>
      <c r="EI83" s="34"/>
      <c r="EJ83" s="35"/>
      <c r="EK83" s="34"/>
      <c r="EL83" s="35"/>
      <c r="EM83" s="34"/>
      <c r="EN83" s="35"/>
      <c r="EO83" s="34"/>
      <c r="EP83" s="35"/>
      <c r="EQ83" s="34"/>
      <c r="ER83" s="35"/>
      <c r="ES83" s="34"/>
      <c r="ET83" s="35"/>
      <c r="EU83" s="34"/>
      <c r="EV83" s="38"/>
      <c r="EW83" s="811"/>
    </row>
    <row r="84" spans="1:153" ht="120" customHeight="1" x14ac:dyDescent="0.25">
      <c r="A84" s="717">
        <v>79</v>
      </c>
      <c r="B84" s="782" t="s">
        <v>112</v>
      </c>
      <c r="C84" s="792" t="s">
        <v>234</v>
      </c>
      <c r="D84" s="377">
        <v>200</v>
      </c>
      <c r="E84" s="751">
        <v>7</v>
      </c>
      <c r="F84" s="10">
        <v>144</v>
      </c>
      <c r="G84" s="11">
        <v>56</v>
      </c>
      <c r="H84" s="11">
        <v>0</v>
      </c>
      <c r="I84" s="67">
        <v>15</v>
      </c>
      <c r="J84" s="68">
        <v>0</v>
      </c>
      <c r="K84" s="14">
        <f t="shared" si="85"/>
        <v>215</v>
      </c>
      <c r="L84" s="15">
        <v>8</v>
      </c>
      <c r="M84" s="15">
        <v>0</v>
      </c>
      <c r="N84" s="15">
        <v>11</v>
      </c>
      <c r="O84" s="15">
        <v>18</v>
      </c>
      <c r="P84" s="739">
        <v>23</v>
      </c>
      <c r="Q84" s="16"/>
      <c r="R84" s="16"/>
      <c r="S84" s="16"/>
      <c r="T84" s="16"/>
      <c r="U84" s="16"/>
      <c r="V84" s="16"/>
      <c r="W84" s="17"/>
      <c r="X84" s="18">
        <f t="shared" si="7"/>
        <v>60</v>
      </c>
      <c r="Y84" s="19">
        <v>11</v>
      </c>
      <c r="Z84" s="20">
        <v>14</v>
      </c>
      <c r="AA84" s="20">
        <v>11</v>
      </c>
      <c r="AB84" s="20">
        <v>11</v>
      </c>
      <c r="AC84" s="20">
        <v>11</v>
      </c>
      <c r="AD84" s="20"/>
      <c r="AE84" s="20"/>
      <c r="AF84" s="20"/>
      <c r="AG84" s="20"/>
      <c r="AH84" s="20"/>
      <c r="AI84" s="20"/>
      <c r="AJ84" s="21"/>
      <c r="AK84" s="22">
        <f t="shared" si="8"/>
        <v>58</v>
      </c>
      <c r="AL84" s="19">
        <v>3</v>
      </c>
      <c r="AM84" s="20">
        <v>4</v>
      </c>
      <c r="AN84" s="20">
        <v>2</v>
      </c>
      <c r="AO84" s="20">
        <v>1</v>
      </c>
      <c r="AP84" s="20">
        <v>5</v>
      </c>
      <c r="AQ84" s="20"/>
      <c r="AR84" s="20"/>
      <c r="AS84" s="20"/>
      <c r="AT84" s="20"/>
      <c r="AU84" s="20"/>
      <c r="AV84" s="20"/>
      <c r="AW84" s="21"/>
      <c r="AX84" s="22">
        <f t="shared" si="9"/>
        <v>15</v>
      </c>
      <c r="AY84" s="22">
        <f t="shared" si="10"/>
        <v>73</v>
      </c>
      <c r="AZ84" s="205">
        <f t="shared" si="80"/>
        <v>202</v>
      </c>
      <c r="BA84" s="206">
        <f t="shared" si="81"/>
        <v>0</v>
      </c>
      <c r="BB84" s="207">
        <f t="shared" si="82"/>
        <v>71</v>
      </c>
      <c r="BC84" s="384">
        <v>5</v>
      </c>
      <c r="BD84" s="385">
        <v>8</v>
      </c>
      <c r="BE84" s="385">
        <v>5</v>
      </c>
      <c r="BF84" s="385">
        <v>5</v>
      </c>
      <c r="BG84" s="385">
        <v>6</v>
      </c>
      <c r="BH84" s="385"/>
      <c r="BI84" s="385"/>
      <c r="BJ84" s="385"/>
      <c r="BK84" s="385"/>
      <c r="BL84" s="385"/>
      <c r="BM84" s="385"/>
      <c r="BN84" s="385"/>
      <c r="BO84" s="26">
        <f t="shared" si="11"/>
        <v>29</v>
      </c>
      <c r="BP84" s="23">
        <v>0</v>
      </c>
      <c r="BQ84" s="24">
        <v>0</v>
      </c>
      <c r="BR84" s="24">
        <v>0</v>
      </c>
      <c r="BS84" s="24">
        <v>2</v>
      </c>
      <c r="BT84" s="24">
        <v>0</v>
      </c>
      <c r="BU84" s="24"/>
      <c r="BV84" s="24"/>
      <c r="BW84" s="24"/>
      <c r="BX84" s="24"/>
      <c r="BY84" s="24"/>
      <c r="BZ84" s="24"/>
      <c r="CA84" s="25"/>
      <c r="CB84" s="26">
        <f t="shared" si="12"/>
        <v>2</v>
      </c>
      <c r="CC84" s="27">
        <v>0</v>
      </c>
      <c r="CD84" s="28">
        <v>0</v>
      </c>
      <c r="CE84" s="28">
        <v>1</v>
      </c>
      <c r="CF84" s="28">
        <v>1</v>
      </c>
      <c r="CG84" s="28">
        <v>0</v>
      </c>
      <c r="CH84" s="28"/>
      <c r="CI84" s="28"/>
      <c r="CJ84" s="28"/>
      <c r="CK84" s="28"/>
      <c r="CL84" s="28"/>
      <c r="CM84" s="28"/>
      <c r="CN84" s="29"/>
      <c r="CO84" s="30">
        <f t="shared" si="13"/>
        <v>2</v>
      </c>
      <c r="CP84" s="27">
        <v>0</v>
      </c>
      <c r="CQ84" s="28">
        <v>0</v>
      </c>
      <c r="CR84" s="28">
        <v>0</v>
      </c>
      <c r="CS84" s="28">
        <v>0</v>
      </c>
      <c r="CT84" s="28">
        <v>0</v>
      </c>
      <c r="CU84" s="28"/>
      <c r="CV84" s="28"/>
      <c r="CW84" s="28"/>
      <c r="CX84" s="28"/>
      <c r="CY84" s="28"/>
      <c r="CZ84" s="28"/>
      <c r="DA84" s="29"/>
      <c r="DB84" s="30">
        <f>CX84</f>
        <v>0</v>
      </c>
      <c r="DC84" s="532">
        <f t="shared" si="15"/>
        <v>171</v>
      </c>
      <c r="DD84" s="533">
        <f t="shared" si="70"/>
        <v>0</v>
      </c>
      <c r="DE84" s="534">
        <f t="shared" si="16"/>
        <v>69</v>
      </c>
      <c r="DF84" s="492">
        <f t="shared" si="87"/>
        <v>240</v>
      </c>
      <c r="DG84" s="33">
        <f t="shared" si="17"/>
        <v>29</v>
      </c>
      <c r="DH84" s="461">
        <f t="shared" si="44"/>
        <v>3.0303030303030304E-2</v>
      </c>
      <c r="DI84" s="462">
        <f t="shared" si="45"/>
        <v>4.8484848484848485E-2</v>
      </c>
      <c r="DJ84" s="462">
        <f t="shared" si="46"/>
        <v>3.0303030303030304E-2</v>
      </c>
      <c r="DK84" s="462">
        <f t="shared" si="47"/>
        <v>3.0303030303030304E-2</v>
      </c>
      <c r="DL84" s="462">
        <f t="shared" si="83"/>
        <v>3.6363636363636362E-2</v>
      </c>
      <c r="DM84" s="463"/>
      <c r="DN84" s="463"/>
      <c r="DO84" s="463"/>
      <c r="DP84" s="463"/>
      <c r="DQ84" s="463"/>
      <c r="DR84" s="464"/>
      <c r="DS84" s="465"/>
      <c r="DT84" s="525">
        <f t="shared" si="84"/>
        <v>0.17575757575757578</v>
      </c>
      <c r="DU84" s="22">
        <v>165</v>
      </c>
      <c r="DV84" s="22">
        <f t="shared" si="88"/>
        <v>13.75</v>
      </c>
      <c r="DW84" s="501">
        <f t="shared" si="23"/>
        <v>214.5</v>
      </c>
      <c r="DX84" s="502">
        <f t="shared" si="24"/>
        <v>280.5</v>
      </c>
      <c r="DY84" s="34">
        <v>22</v>
      </c>
      <c r="DZ84" s="35">
        <v>9</v>
      </c>
      <c r="EA84" s="34">
        <v>39</v>
      </c>
      <c r="EB84" s="35">
        <v>22</v>
      </c>
      <c r="EC84" s="34">
        <v>73</v>
      </c>
      <c r="ED84" s="814">
        <v>31</v>
      </c>
      <c r="EE84" s="34">
        <v>84</v>
      </c>
      <c r="EF84" s="35">
        <v>49</v>
      </c>
      <c r="EG84" s="327">
        <v>120</v>
      </c>
      <c r="EH84" s="814">
        <v>63</v>
      </c>
      <c r="EI84" s="34"/>
      <c r="EJ84" s="35"/>
      <c r="EK84" s="34"/>
      <c r="EL84" s="35"/>
      <c r="EM84" s="34"/>
      <c r="EN84" s="35"/>
      <c r="EO84" s="34"/>
      <c r="EP84" s="35"/>
      <c r="EQ84" s="34"/>
      <c r="ER84" s="35"/>
      <c r="ES84" s="34"/>
      <c r="ET84" s="35"/>
      <c r="EU84" s="34"/>
      <c r="EV84" s="38"/>
      <c r="EW84" s="811"/>
    </row>
    <row r="85" spans="1:153" ht="120" customHeight="1" x14ac:dyDescent="0.25">
      <c r="A85" s="717">
        <v>80</v>
      </c>
      <c r="B85" s="782" t="s">
        <v>113</v>
      </c>
      <c r="C85" s="792" t="s">
        <v>235</v>
      </c>
      <c r="D85" s="377">
        <v>461</v>
      </c>
      <c r="E85" s="751">
        <v>9</v>
      </c>
      <c r="F85" s="10">
        <v>207</v>
      </c>
      <c r="G85" s="11">
        <v>234</v>
      </c>
      <c r="H85" s="11">
        <v>20</v>
      </c>
      <c r="I85" s="67">
        <v>1</v>
      </c>
      <c r="J85" s="68">
        <v>0</v>
      </c>
      <c r="K85" s="14">
        <f t="shared" si="85"/>
        <v>462</v>
      </c>
      <c r="L85" s="15">
        <v>24</v>
      </c>
      <c r="M85" s="15">
        <v>11</v>
      </c>
      <c r="N85" s="15">
        <v>49</v>
      </c>
      <c r="O85" s="15">
        <v>78</v>
      </c>
      <c r="P85" s="739">
        <v>121</v>
      </c>
      <c r="Q85" s="16"/>
      <c r="R85" s="16"/>
      <c r="S85" s="16"/>
      <c r="T85" s="16"/>
      <c r="U85" s="16"/>
      <c r="V85" s="16"/>
      <c r="W85" s="17"/>
      <c r="X85" s="18">
        <f t="shared" si="7"/>
        <v>283</v>
      </c>
      <c r="Y85" s="19">
        <v>23</v>
      </c>
      <c r="Z85" s="20">
        <v>45</v>
      </c>
      <c r="AA85" s="20">
        <v>34</v>
      </c>
      <c r="AB85" s="20">
        <v>21</v>
      </c>
      <c r="AC85" s="20">
        <v>67</v>
      </c>
      <c r="AD85" s="20"/>
      <c r="AE85" s="20"/>
      <c r="AF85" s="20"/>
      <c r="AG85" s="20"/>
      <c r="AH85" s="20"/>
      <c r="AI85" s="20"/>
      <c r="AJ85" s="21"/>
      <c r="AK85" s="22">
        <f t="shared" si="8"/>
        <v>190</v>
      </c>
      <c r="AL85" s="19">
        <v>9</v>
      </c>
      <c r="AM85" s="20">
        <v>7</v>
      </c>
      <c r="AN85" s="20">
        <v>13</v>
      </c>
      <c r="AO85" s="20">
        <v>10</v>
      </c>
      <c r="AP85" s="20">
        <v>14</v>
      </c>
      <c r="AQ85" s="20"/>
      <c r="AR85" s="20"/>
      <c r="AS85" s="20"/>
      <c r="AT85" s="20"/>
      <c r="AU85" s="20"/>
      <c r="AV85" s="20"/>
      <c r="AW85" s="21"/>
      <c r="AX85" s="22">
        <f t="shared" si="9"/>
        <v>53</v>
      </c>
      <c r="AY85" s="22">
        <f t="shared" si="10"/>
        <v>243</v>
      </c>
      <c r="AZ85" s="205">
        <f t="shared" si="80"/>
        <v>397</v>
      </c>
      <c r="BA85" s="206">
        <f t="shared" si="81"/>
        <v>0</v>
      </c>
      <c r="BB85" s="207">
        <f t="shared" si="82"/>
        <v>287</v>
      </c>
      <c r="BC85" s="384">
        <v>35</v>
      </c>
      <c r="BD85" s="385">
        <v>24</v>
      </c>
      <c r="BE85" s="385">
        <v>21</v>
      </c>
      <c r="BF85" s="385">
        <v>25</v>
      </c>
      <c r="BG85" s="385">
        <v>31</v>
      </c>
      <c r="BH85" s="385"/>
      <c r="BI85" s="385"/>
      <c r="BJ85" s="385"/>
      <c r="BK85" s="385"/>
      <c r="BL85" s="385"/>
      <c r="BM85" s="385"/>
      <c r="BN85" s="385"/>
      <c r="BO85" s="26">
        <f t="shared" si="11"/>
        <v>136</v>
      </c>
      <c r="BP85" s="23">
        <v>3</v>
      </c>
      <c r="BQ85" s="24">
        <v>0</v>
      </c>
      <c r="BR85" s="24">
        <v>0</v>
      </c>
      <c r="BS85" s="24">
        <v>2</v>
      </c>
      <c r="BT85" s="24">
        <v>1</v>
      </c>
      <c r="BU85" s="24"/>
      <c r="BV85" s="24"/>
      <c r="BW85" s="24"/>
      <c r="BX85" s="24"/>
      <c r="BY85" s="24"/>
      <c r="BZ85" s="24"/>
      <c r="CA85" s="25"/>
      <c r="CB85" s="26">
        <f t="shared" si="12"/>
        <v>6</v>
      </c>
      <c r="CC85" s="27">
        <v>0</v>
      </c>
      <c r="CD85" s="28">
        <v>1</v>
      </c>
      <c r="CE85" s="28">
        <v>0</v>
      </c>
      <c r="CF85" s="28">
        <v>2</v>
      </c>
      <c r="CG85" s="28">
        <v>1</v>
      </c>
      <c r="CH85" s="28"/>
      <c r="CI85" s="28"/>
      <c r="CJ85" s="28"/>
      <c r="CK85" s="28"/>
      <c r="CL85" s="28"/>
      <c r="CM85" s="28"/>
      <c r="CN85" s="29"/>
      <c r="CO85" s="30">
        <f t="shared" si="13"/>
        <v>4</v>
      </c>
      <c r="CP85" s="27">
        <v>0</v>
      </c>
      <c r="CQ85" s="28">
        <v>2</v>
      </c>
      <c r="CR85" s="28">
        <v>0</v>
      </c>
      <c r="CS85" s="28">
        <v>0</v>
      </c>
      <c r="CT85" s="28">
        <v>6</v>
      </c>
      <c r="CU85" s="28"/>
      <c r="CV85" s="28"/>
      <c r="CW85" s="28"/>
      <c r="CX85" s="28"/>
      <c r="CY85" s="28"/>
      <c r="CZ85" s="28"/>
      <c r="DA85" s="29"/>
      <c r="DB85" s="30">
        <f t="shared" si="14"/>
        <v>8</v>
      </c>
      <c r="DC85" s="532">
        <f t="shared" si="15"/>
        <v>257</v>
      </c>
      <c r="DD85" s="533">
        <f t="shared" si="70"/>
        <v>0</v>
      </c>
      <c r="DE85" s="534">
        <f t="shared" si="16"/>
        <v>273</v>
      </c>
      <c r="DF85" s="492">
        <f t="shared" si="87"/>
        <v>530</v>
      </c>
      <c r="DG85" s="33">
        <f t="shared" si="17"/>
        <v>136</v>
      </c>
      <c r="DH85" s="461">
        <f t="shared" si="44"/>
        <v>9.0909090909090912E-2</v>
      </c>
      <c r="DI85" s="462">
        <f t="shared" si="45"/>
        <v>6.2337662337662338E-2</v>
      </c>
      <c r="DJ85" s="462">
        <f t="shared" si="46"/>
        <v>5.4545454545454543E-2</v>
      </c>
      <c r="DK85" s="462">
        <f t="shared" si="47"/>
        <v>6.4935064935064929E-2</v>
      </c>
      <c r="DL85" s="462">
        <f t="shared" si="83"/>
        <v>8.0519480519480519E-2</v>
      </c>
      <c r="DM85" s="463"/>
      <c r="DN85" s="463"/>
      <c r="DO85" s="463"/>
      <c r="DP85" s="463"/>
      <c r="DQ85" s="463"/>
      <c r="DR85" s="464"/>
      <c r="DS85" s="465"/>
      <c r="DT85" s="525">
        <f t="shared" si="84"/>
        <v>0.35324675324675325</v>
      </c>
      <c r="DU85" s="22">
        <v>385</v>
      </c>
      <c r="DV85" s="22">
        <f t="shared" si="88"/>
        <v>32.083333333333336</v>
      </c>
      <c r="DW85" s="501">
        <f t="shared" si="23"/>
        <v>500.5</v>
      </c>
      <c r="DX85" s="502">
        <f t="shared" si="24"/>
        <v>654.5</v>
      </c>
      <c r="DY85" s="34">
        <v>31</v>
      </c>
      <c r="DZ85" s="35">
        <v>27</v>
      </c>
      <c r="EA85" s="34">
        <v>54</v>
      </c>
      <c r="EB85" s="35">
        <v>46</v>
      </c>
      <c r="EC85" s="34">
        <v>116</v>
      </c>
      <c r="ED85" s="814">
        <v>70</v>
      </c>
      <c r="EE85" s="34">
        <v>120</v>
      </c>
      <c r="EF85" s="35">
        <v>92</v>
      </c>
      <c r="EG85" s="327">
        <v>226</v>
      </c>
      <c r="EH85" s="814">
        <v>123</v>
      </c>
      <c r="EI85" s="34"/>
      <c r="EJ85" s="35"/>
      <c r="EK85" s="34"/>
      <c r="EL85" s="35"/>
      <c r="EM85" s="34"/>
      <c r="EN85" s="35"/>
      <c r="EO85" s="34"/>
      <c r="EP85" s="35"/>
      <c r="EQ85" s="34"/>
      <c r="ER85" s="35"/>
      <c r="ES85" s="34"/>
      <c r="ET85" s="35"/>
      <c r="EU85" s="34"/>
      <c r="EV85" s="38"/>
      <c r="EW85" s="811"/>
    </row>
    <row r="86" spans="1:153" ht="120" customHeight="1" x14ac:dyDescent="0.25">
      <c r="A86" s="717">
        <v>81</v>
      </c>
      <c r="B86" s="782" t="s">
        <v>114</v>
      </c>
      <c r="C86" s="792" t="s">
        <v>236</v>
      </c>
      <c r="D86" s="377">
        <v>592</v>
      </c>
      <c r="E86" s="751">
        <v>16</v>
      </c>
      <c r="F86" s="10">
        <v>146</v>
      </c>
      <c r="G86" s="11">
        <v>418</v>
      </c>
      <c r="H86" s="11">
        <v>28</v>
      </c>
      <c r="I86" s="67">
        <v>0</v>
      </c>
      <c r="J86" s="68">
        <v>0</v>
      </c>
      <c r="K86" s="14">
        <f t="shared" si="85"/>
        <v>592</v>
      </c>
      <c r="L86" s="15">
        <v>49</v>
      </c>
      <c r="M86" s="15">
        <v>10</v>
      </c>
      <c r="N86" s="15">
        <v>110</v>
      </c>
      <c r="O86" s="15">
        <v>151</v>
      </c>
      <c r="P86" s="739">
        <v>195</v>
      </c>
      <c r="Q86" s="16"/>
      <c r="R86" s="16"/>
      <c r="S86" s="16"/>
      <c r="T86" s="16"/>
      <c r="U86" s="16"/>
      <c r="V86" s="16"/>
      <c r="W86" s="17"/>
      <c r="X86" s="18">
        <f t="shared" si="7"/>
        <v>515</v>
      </c>
      <c r="Y86" s="19">
        <v>34</v>
      </c>
      <c r="Z86" s="20">
        <v>33</v>
      </c>
      <c r="AA86" s="20">
        <v>35</v>
      </c>
      <c r="AB86" s="20">
        <v>76</v>
      </c>
      <c r="AC86" s="20">
        <v>41</v>
      </c>
      <c r="AD86" s="20"/>
      <c r="AE86" s="20"/>
      <c r="AF86" s="20"/>
      <c r="AG86" s="20"/>
      <c r="AH86" s="20"/>
      <c r="AI86" s="20"/>
      <c r="AJ86" s="21"/>
      <c r="AK86" s="22">
        <f t="shared" si="8"/>
        <v>219</v>
      </c>
      <c r="AL86" s="19">
        <v>26</v>
      </c>
      <c r="AM86" s="20">
        <v>8</v>
      </c>
      <c r="AN86" s="20">
        <v>19</v>
      </c>
      <c r="AO86" s="20">
        <v>33</v>
      </c>
      <c r="AP86" s="20">
        <v>38</v>
      </c>
      <c r="AQ86" s="20"/>
      <c r="AR86" s="20"/>
      <c r="AS86" s="20"/>
      <c r="AT86" s="20"/>
      <c r="AU86" s="20"/>
      <c r="AV86" s="20"/>
      <c r="AW86" s="21"/>
      <c r="AX86" s="22">
        <f t="shared" si="9"/>
        <v>124</v>
      </c>
      <c r="AY86" s="22">
        <f t="shared" si="10"/>
        <v>343</v>
      </c>
      <c r="AZ86" s="205">
        <f t="shared" si="80"/>
        <v>365</v>
      </c>
      <c r="BA86" s="206">
        <f t="shared" si="81"/>
        <v>0</v>
      </c>
      <c r="BB86" s="207">
        <f t="shared" si="82"/>
        <v>542</v>
      </c>
      <c r="BC86" s="384">
        <v>13</v>
      </c>
      <c r="BD86" s="385">
        <v>62</v>
      </c>
      <c r="BE86" s="385">
        <v>29</v>
      </c>
      <c r="BF86" s="385">
        <v>12</v>
      </c>
      <c r="BG86" s="385">
        <v>49</v>
      </c>
      <c r="BH86" s="385"/>
      <c r="BI86" s="385"/>
      <c r="BJ86" s="385"/>
      <c r="BK86" s="385"/>
      <c r="BL86" s="385"/>
      <c r="BM86" s="385"/>
      <c r="BN86" s="385"/>
      <c r="BO86" s="26">
        <f t="shared" si="11"/>
        <v>165</v>
      </c>
      <c r="BP86" s="23">
        <v>28</v>
      </c>
      <c r="BQ86" s="24">
        <v>3</v>
      </c>
      <c r="BR86" s="24">
        <v>2</v>
      </c>
      <c r="BS86" s="24">
        <v>5</v>
      </c>
      <c r="BT86" s="24">
        <v>0</v>
      </c>
      <c r="BU86" s="24"/>
      <c r="BV86" s="24"/>
      <c r="BW86" s="24"/>
      <c r="BX86" s="24"/>
      <c r="BY86" s="24"/>
      <c r="BZ86" s="24"/>
      <c r="CA86" s="25"/>
      <c r="CB86" s="26">
        <f t="shared" si="12"/>
        <v>38</v>
      </c>
      <c r="CC86" s="27">
        <v>0</v>
      </c>
      <c r="CD86" s="28">
        <v>0</v>
      </c>
      <c r="CE86" s="28">
        <v>0</v>
      </c>
      <c r="CF86" s="28">
        <v>0</v>
      </c>
      <c r="CG86" s="28">
        <v>0</v>
      </c>
      <c r="CH86" s="28"/>
      <c r="CI86" s="28"/>
      <c r="CJ86" s="28"/>
      <c r="CK86" s="28"/>
      <c r="CL86" s="28"/>
      <c r="CM86" s="28"/>
      <c r="CN86" s="29"/>
      <c r="CO86" s="30">
        <f t="shared" si="13"/>
        <v>0</v>
      </c>
      <c r="CP86" s="27">
        <v>0</v>
      </c>
      <c r="CQ86" s="28">
        <v>0</v>
      </c>
      <c r="CR86" s="28">
        <v>0</v>
      </c>
      <c r="CS86" s="28">
        <v>0</v>
      </c>
      <c r="CT86" s="28">
        <v>0</v>
      </c>
      <c r="CU86" s="28"/>
      <c r="CV86" s="28"/>
      <c r="CW86" s="28"/>
      <c r="CX86" s="28"/>
      <c r="CY86" s="28"/>
      <c r="CZ86" s="28"/>
      <c r="DA86" s="29"/>
      <c r="DB86" s="30">
        <f t="shared" si="14"/>
        <v>0</v>
      </c>
      <c r="DC86" s="532">
        <f t="shared" si="15"/>
        <v>200</v>
      </c>
      <c r="DD86" s="533">
        <f t="shared" si="70"/>
        <v>0</v>
      </c>
      <c r="DE86" s="534">
        <f t="shared" si="16"/>
        <v>504</v>
      </c>
      <c r="DF86" s="492">
        <f t="shared" si="87"/>
        <v>704</v>
      </c>
      <c r="DG86" s="33">
        <f t="shared" si="17"/>
        <v>165</v>
      </c>
      <c r="DH86" s="461">
        <f t="shared" ref="DH86:DH93" si="89">BC86/DU86</f>
        <v>1.8181818181818181E-2</v>
      </c>
      <c r="DI86" s="462">
        <f t="shared" ref="DI86:DI93" si="90">BD86/DU86</f>
        <v>8.6713286713286708E-2</v>
      </c>
      <c r="DJ86" s="462">
        <f t="shared" ref="DJ86:DJ93" si="91">BE86/DU86</f>
        <v>4.0559440559440559E-2</v>
      </c>
      <c r="DK86" s="462">
        <f t="shared" ref="DK86:DK93" si="92">BF86/DU86</f>
        <v>1.6783216783216783E-2</v>
      </c>
      <c r="DL86" s="462">
        <f t="shared" si="83"/>
        <v>6.8531468531468534E-2</v>
      </c>
      <c r="DM86" s="463"/>
      <c r="DN86" s="463"/>
      <c r="DO86" s="463"/>
      <c r="DP86" s="463"/>
      <c r="DQ86" s="463"/>
      <c r="DR86" s="464"/>
      <c r="DS86" s="465"/>
      <c r="DT86" s="525">
        <f t="shared" si="84"/>
        <v>0.23076923076923078</v>
      </c>
      <c r="DU86" s="22">
        <v>715</v>
      </c>
      <c r="DV86" s="22">
        <f t="shared" si="88"/>
        <v>59.583333333333336</v>
      </c>
      <c r="DW86" s="501">
        <f t="shared" si="23"/>
        <v>929.5</v>
      </c>
      <c r="DX86" s="502">
        <f t="shared" si="24"/>
        <v>1215.5</v>
      </c>
      <c r="DY86" s="34">
        <v>25</v>
      </c>
      <c r="DZ86" s="35">
        <v>13</v>
      </c>
      <c r="EA86" s="34">
        <v>40</v>
      </c>
      <c r="EB86" s="35">
        <v>18</v>
      </c>
      <c r="EC86" s="34">
        <v>61</v>
      </c>
      <c r="ED86" s="814">
        <v>22</v>
      </c>
      <c r="EE86" s="34">
        <v>105</v>
      </c>
      <c r="EF86" s="35">
        <v>22</v>
      </c>
      <c r="EG86" s="327">
        <v>162</v>
      </c>
      <c r="EH86" s="814">
        <v>29</v>
      </c>
      <c r="EI86" s="34"/>
      <c r="EJ86" s="35"/>
      <c r="EK86" s="34"/>
      <c r="EL86" s="35"/>
      <c r="EM86" s="34"/>
      <c r="EN86" s="35"/>
      <c r="EO86" s="34"/>
      <c r="EP86" s="35"/>
      <c r="EQ86" s="34"/>
      <c r="ER86" s="35"/>
      <c r="ES86" s="34"/>
      <c r="ET86" s="35"/>
      <c r="EU86" s="34"/>
      <c r="EV86" s="38"/>
      <c r="EW86" s="811"/>
    </row>
    <row r="87" spans="1:153" ht="120" customHeight="1" x14ac:dyDescent="0.25">
      <c r="A87" s="717">
        <v>82</v>
      </c>
      <c r="B87" s="782" t="s">
        <v>115</v>
      </c>
      <c r="C87" s="792" t="s">
        <v>237</v>
      </c>
      <c r="D87" s="377">
        <v>1191</v>
      </c>
      <c r="E87" s="751">
        <v>3</v>
      </c>
      <c r="F87" s="10">
        <v>466</v>
      </c>
      <c r="G87" s="11">
        <v>627</v>
      </c>
      <c r="H87" s="11">
        <v>72</v>
      </c>
      <c r="I87" s="67">
        <v>44</v>
      </c>
      <c r="J87" s="68">
        <v>26</v>
      </c>
      <c r="K87" s="14">
        <f t="shared" si="85"/>
        <v>1235</v>
      </c>
      <c r="L87" s="15">
        <v>65</v>
      </c>
      <c r="M87" s="15">
        <v>36</v>
      </c>
      <c r="N87" s="15">
        <v>180</v>
      </c>
      <c r="O87" s="15">
        <v>214</v>
      </c>
      <c r="P87" s="739">
        <v>277</v>
      </c>
      <c r="Q87" s="16"/>
      <c r="R87" s="16"/>
      <c r="S87" s="16"/>
      <c r="T87" s="16"/>
      <c r="U87" s="16"/>
      <c r="V87" s="16"/>
      <c r="W87" s="17"/>
      <c r="X87" s="18">
        <f t="shared" ref="X87:X93" si="93">SUM(L87:W87)</f>
        <v>772</v>
      </c>
      <c r="Y87" s="19">
        <v>21</v>
      </c>
      <c r="Z87" s="20">
        <v>74</v>
      </c>
      <c r="AA87" s="20">
        <v>123</v>
      </c>
      <c r="AB87" s="20">
        <v>81</v>
      </c>
      <c r="AC87" s="20">
        <v>74</v>
      </c>
      <c r="AD87" s="20"/>
      <c r="AE87" s="20"/>
      <c r="AF87" s="20"/>
      <c r="AG87" s="20"/>
      <c r="AH87" s="20"/>
      <c r="AI87" s="20"/>
      <c r="AJ87" s="21"/>
      <c r="AK87" s="22">
        <f t="shared" ref="AK87:AK93" si="94">SUM(Y87:AJ87)</f>
        <v>373</v>
      </c>
      <c r="AL87" s="19">
        <v>3</v>
      </c>
      <c r="AM87" s="20">
        <v>14</v>
      </c>
      <c r="AN87" s="20">
        <v>13</v>
      </c>
      <c r="AO87" s="20">
        <v>7</v>
      </c>
      <c r="AP87" s="20">
        <v>7</v>
      </c>
      <c r="AQ87" s="20"/>
      <c r="AR87" s="20"/>
      <c r="AS87" s="20"/>
      <c r="AT87" s="20"/>
      <c r="AU87" s="20"/>
      <c r="AV87" s="20"/>
      <c r="AW87" s="21"/>
      <c r="AX87" s="22">
        <f t="shared" si="9"/>
        <v>44</v>
      </c>
      <c r="AY87" s="22">
        <f t="shared" si="10"/>
        <v>417</v>
      </c>
      <c r="AZ87" s="205">
        <f t="shared" si="80"/>
        <v>865</v>
      </c>
      <c r="BA87" s="206">
        <f t="shared" si="81"/>
        <v>26</v>
      </c>
      <c r="BB87" s="207">
        <f t="shared" si="82"/>
        <v>671</v>
      </c>
      <c r="BC87" s="384">
        <v>26</v>
      </c>
      <c r="BD87" s="385">
        <v>46</v>
      </c>
      <c r="BE87" s="385">
        <v>52</v>
      </c>
      <c r="BF87" s="385">
        <v>52</v>
      </c>
      <c r="BG87" s="385">
        <v>63</v>
      </c>
      <c r="BH87" s="385"/>
      <c r="BI87" s="385"/>
      <c r="BJ87" s="385"/>
      <c r="BK87" s="385"/>
      <c r="BL87" s="385"/>
      <c r="BM87" s="385"/>
      <c r="BN87" s="385"/>
      <c r="BO87" s="26">
        <f t="shared" ref="BO87:BO93" si="95">SUM(BC87:BN87)</f>
        <v>239</v>
      </c>
      <c r="BP87" s="23">
        <v>1</v>
      </c>
      <c r="BQ87" s="24">
        <v>0</v>
      </c>
      <c r="BR87" s="24">
        <v>1</v>
      </c>
      <c r="BS87" s="24">
        <v>2</v>
      </c>
      <c r="BT87" s="24">
        <v>0</v>
      </c>
      <c r="BU87" s="24"/>
      <c r="BV87" s="24"/>
      <c r="BW87" s="24"/>
      <c r="BX87" s="24"/>
      <c r="BY87" s="24"/>
      <c r="BZ87" s="24"/>
      <c r="CA87" s="25"/>
      <c r="CB87" s="26">
        <f t="shared" si="12"/>
        <v>4</v>
      </c>
      <c r="CC87" s="27">
        <v>0</v>
      </c>
      <c r="CD87" s="28">
        <v>0</v>
      </c>
      <c r="CE87" s="28">
        <v>1</v>
      </c>
      <c r="CF87" s="28">
        <v>0</v>
      </c>
      <c r="CG87" s="28">
        <v>1</v>
      </c>
      <c r="CH87" s="28"/>
      <c r="CI87" s="28"/>
      <c r="CJ87" s="28"/>
      <c r="CK87" s="28"/>
      <c r="CL87" s="28"/>
      <c r="CM87" s="28"/>
      <c r="CN87" s="29"/>
      <c r="CO87" s="30">
        <f t="shared" si="13"/>
        <v>2</v>
      </c>
      <c r="CP87" s="27">
        <v>0</v>
      </c>
      <c r="CQ87" s="28">
        <v>0</v>
      </c>
      <c r="CR87" s="28">
        <v>0</v>
      </c>
      <c r="CS87" s="28">
        <v>0</v>
      </c>
      <c r="CT87" s="28">
        <v>0</v>
      </c>
      <c r="CU87" s="28"/>
      <c r="CV87" s="28"/>
      <c r="CW87" s="28"/>
      <c r="CX87" s="28"/>
      <c r="CY87" s="28"/>
      <c r="CZ87" s="28"/>
      <c r="DA87" s="29"/>
      <c r="DB87" s="30">
        <f t="shared" si="14"/>
        <v>0</v>
      </c>
      <c r="DC87" s="532">
        <f t="shared" si="15"/>
        <v>624</v>
      </c>
      <c r="DD87" s="533">
        <f t="shared" si="70"/>
        <v>26</v>
      </c>
      <c r="DE87" s="534">
        <f t="shared" si="16"/>
        <v>667</v>
      </c>
      <c r="DF87" s="492">
        <f t="shared" si="87"/>
        <v>1291</v>
      </c>
      <c r="DG87" s="33">
        <f t="shared" ref="DG87:DG93" si="96">BO87</f>
        <v>239</v>
      </c>
      <c r="DH87" s="461">
        <f t="shared" si="89"/>
        <v>3.6363636363636362E-2</v>
      </c>
      <c r="DI87" s="462">
        <f t="shared" si="90"/>
        <v>6.433566433566433E-2</v>
      </c>
      <c r="DJ87" s="462">
        <f t="shared" si="91"/>
        <v>7.2727272727272724E-2</v>
      </c>
      <c r="DK87" s="462">
        <f t="shared" si="92"/>
        <v>7.2727272727272724E-2</v>
      </c>
      <c r="DL87" s="462">
        <f t="shared" si="83"/>
        <v>8.8111888111888109E-2</v>
      </c>
      <c r="DM87" s="463"/>
      <c r="DN87" s="463"/>
      <c r="DO87" s="463"/>
      <c r="DP87" s="463"/>
      <c r="DQ87" s="463"/>
      <c r="DR87" s="464"/>
      <c r="DS87" s="465"/>
      <c r="DT87" s="525">
        <f t="shared" si="84"/>
        <v>0.33426573426573425</v>
      </c>
      <c r="DU87" s="22">
        <v>715</v>
      </c>
      <c r="DV87" s="22">
        <f t="shared" si="88"/>
        <v>59.583333333333336</v>
      </c>
      <c r="DW87" s="501">
        <f t="shared" si="23"/>
        <v>929.5</v>
      </c>
      <c r="DX87" s="502">
        <f t="shared" si="24"/>
        <v>1215.5</v>
      </c>
      <c r="DY87" s="34">
        <v>47</v>
      </c>
      <c r="DZ87" s="35">
        <v>14</v>
      </c>
      <c r="EA87" s="34">
        <v>86</v>
      </c>
      <c r="EB87" s="35">
        <v>45</v>
      </c>
      <c r="EC87" s="34">
        <v>160</v>
      </c>
      <c r="ED87" s="814">
        <v>80</v>
      </c>
      <c r="EE87" s="34">
        <v>223</v>
      </c>
      <c r="EF87" s="35">
        <v>97</v>
      </c>
      <c r="EG87" s="327">
        <v>284</v>
      </c>
      <c r="EH87" s="814">
        <v>119</v>
      </c>
      <c r="EI87" s="34"/>
      <c r="EJ87" s="35"/>
      <c r="EK87" s="34"/>
      <c r="EL87" s="35"/>
      <c r="EM87" s="34"/>
      <c r="EN87" s="35"/>
      <c r="EO87" s="34"/>
      <c r="EP87" s="35"/>
      <c r="EQ87" s="34"/>
      <c r="ER87" s="35"/>
      <c r="ES87" s="34"/>
      <c r="ET87" s="35"/>
      <c r="EU87" s="34"/>
      <c r="EV87" s="38"/>
      <c r="EW87" s="811"/>
    </row>
    <row r="88" spans="1:153" ht="120" customHeight="1" x14ac:dyDescent="0.25">
      <c r="A88" s="717">
        <v>83</v>
      </c>
      <c r="B88" s="782" t="s">
        <v>116</v>
      </c>
      <c r="C88" s="792" t="s">
        <v>238</v>
      </c>
      <c r="D88" s="377">
        <v>709</v>
      </c>
      <c r="E88" s="751">
        <v>43</v>
      </c>
      <c r="F88" s="10">
        <v>325</v>
      </c>
      <c r="G88" s="11">
        <v>326</v>
      </c>
      <c r="H88" s="11">
        <v>45</v>
      </c>
      <c r="I88" s="67">
        <v>26</v>
      </c>
      <c r="J88" s="68">
        <v>13</v>
      </c>
      <c r="K88" s="14">
        <f t="shared" si="85"/>
        <v>735</v>
      </c>
      <c r="L88" s="15">
        <v>6</v>
      </c>
      <c r="M88" s="15">
        <v>15</v>
      </c>
      <c r="N88" s="15">
        <v>57</v>
      </c>
      <c r="O88" s="15">
        <v>84</v>
      </c>
      <c r="P88" s="739">
        <v>133</v>
      </c>
      <c r="Q88" s="16"/>
      <c r="R88" s="16"/>
      <c r="S88" s="16"/>
      <c r="T88" s="16"/>
      <c r="U88" s="16"/>
      <c r="V88" s="16"/>
      <c r="W88" s="17"/>
      <c r="X88" s="18">
        <f t="shared" si="93"/>
        <v>295</v>
      </c>
      <c r="Y88" s="19">
        <v>50</v>
      </c>
      <c r="Z88" s="20">
        <v>7</v>
      </c>
      <c r="AA88" s="20">
        <v>59</v>
      </c>
      <c r="AB88" s="20">
        <v>52</v>
      </c>
      <c r="AC88" s="20">
        <v>30</v>
      </c>
      <c r="AD88" s="20"/>
      <c r="AE88" s="20"/>
      <c r="AF88" s="20"/>
      <c r="AG88" s="20"/>
      <c r="AH88" s="20"/>
      <c r="AI88" s="20"/>
      <c r="AJ88" s="21"/>
      <c r="AK88" s="22">
        <f t="shared" si="94"/>
        <v>198</v>
      </c>
      <c r="AL88" s="19">
        <v>4</v>
      </c>
      <c r="AM88" s="20">
        <v>2</v>
      </c>
      <c r="AN88" s="20">
        <v>14</v>
      </c>
      <c r="AO88" s="20">
        <v>4</v>
      </c>
      <c r="AP88" s="20">
        <v>5</v>
      </c>
      <c r="AQ88" s="20"/>
      <c r="AR88" s="20"/>
      <c r="AS88" s="20"/>
      <c r="AT88" s="20"/>
      <c r="AU88" s="20"/>
      <c r="AV88" s="20"/>
      <c r="AW88" s="21"/>
      <c r="AX88" s="22">
        <f t="shared" si="9"/>
        <v>29</v>
      </c>
      <c r="AY88" s="22">
        <f t="shared" si="10"/>
        <v>227</v>
      </c>
      <c r="AZ88" s="205">
        <f t="shared" si="80"/>
        <v>536</v>
      </c>
      <c r="BA88" s="206">
        <f t="shared" si="81"/>
        <v>13</v>
      </c>
      <c r="BB88" s="207">
        <f t="shared" si="82"/>
        <v>355</v>
      </c>
      <c r="BC88" s="384">
        <v>67</v>
      </c>
      <c r="BD88" s="385">
        <v>13</v>
      </c>
      <c r="BE88" s="385">
        <v>46</v>
      </c>
      <c r="BF88" s="385">
        <v>33</v>
      </c>
      <c r="BG88" s="385">
        <v>14</v>
      </c>
      <c r="BH88" s="385"/>
      <c r="BI88" s="385"/>
      <c r="BJ88" s="385"/>
      <c r="BK88" s="385"/>
      <c r="BL88" s="385"/>
      <c r="BM88" s="385"/>
      <c r="BN88" s="385"/>
      <c r="BO88" s="26">
        <f t="shared" si="95"/>
        <v>173</v>
      </c>
      <c r="BP88" s="23">
        <v>0</v>
      </c>
      <c r="BQ88" s="24">
        <v>0</v>
      </c>
      <c r="BR88" s="24">
        <v>0</v>
      </c>
      <c r="BS88" s="24">
        <v>1</v>
      </c>
      <c r="BT88" s="24">
        <v>0</v>
      </c>
      <c r="BU88" s="24"/>
      <c r="BV88" s="24"/>
      <c r="BW88" s="24"/>
      <c r="BX88" s="24"/>
      <c r="BY88" s="24"/>
      <c r="BZ88" s="24"/>
      <c r="CA88" s="25"/>
      <c r="CB88" s="26">
        <f t="shared" si="12"/>
        <v>1</v>
      </c>
      <c r="CC88" s="27">
        <v>0</v>
      </c>
      <c r="CD88" s="28">
        <v>1</v>
      </c>
      <c r="CE88" s="28">
        <v>1</v>
      </c>
      <c r="CF88" s="28">
        <v>4</v>
      </c>
      <c r="CG88" s="28">
        <v>0</v>
      </c>
      <c r="CH88" s="28"/>
      <c r="CI88" s="28"/>
      <c r="CJ88" s="28"/>
      <c r="CK88" s="28"/>
      <c r="CL88" s="28"/>
      <c r="CM88" s="28"/>
      <c r="CN88" s="29"/>
      <c r="CO88" s="30">
        <f t="shared" si="13"/>
        <v>6</v>
      </c>
      <c r="CP88" s="27">
        <v>0</v>
      </c>
      <c r="CQ88" s="28">
        <v>0</v>
      </c>
      <c r="CR88" s="28">
        <v>0</v>
      </c>
      <c r="CS88" s="28">
        <v>0</v>
      </c>
      <c r="CT88" s="28">
        <v>0</v>
      </c>
      <c r="CU88" s="28"/>
      <c r="CV88" s="28"/>
      <c r="CW88" s="28"/>
      <c r="CX88" s="28"/>
      <c r="CY88" s="28"/>
      <c r="CZ88" s="28"/>
      <c r="DA88" s="29"/>
      <c r="DB88" s="30">
        <f t="shared" si="14"/>
        <v>0</v>
      </c>
      <c r="DC88" s="532">
        <f t="shared" si="15"/>
        <v>357</v>
      </c>
      <c r="DD88" s="533">
        <f t="shared" si="70"/>
        <v>13</v>
      </c>
      <c r="DE88" s="534">
        <f t="shared" si="16"/>
        <v>354</v>
      </c>
      <c r="DF88" s="492">
        <f t="shared" si="26"/>
        <v>711</v>
      </c>
      <c r="DG88" s="33">
        <f t="shared" si="96"/>
        <v>173</v>
      </c>
      <c r="DH88" s="461">
        <f t="shared" si="89"/>
        <v>9.37062937062937E-2</v>
      </c>
      <c r="DI88" s="462">
        <f t="shared" si="90"/>
        <v>1.8181818181818181E-2</v>
      </c>
      <c r="DJ88" s="462">
        <f t="shared" si="91"/>
        <v>6.433566433566433E-2</v>
      </c>
      <c r="DK88" s="462">
        <f t="shared" si="92"/>
        <v>4.6153846153846156E-2</v>
      </c>
      <c r="DL88" s="462">
        <f t="shared" si="83"/>
        <v>1.9580419580419582E-2</v>
      </c>
      <c r="DM88" s="463"/>
      <c r="DN88" s="463"/>
      <c r="DO88" s="463"/>
      <c r="DP88" s="463"/>
      <c r="DQ88" s="463"/>
      <c r="DR88" s="464"/>
      <c r="DS88" s="465"/>
      <c r="DT88" s="525">
        <f t="shared" si="84"/>
        <v>0.24195804195804196</v>
      </c>
      <c r="DU88" s="22">
        <v>715</v>
      </c>
      <c r="DV88" s="22">
        <f t="shared" si="88"/>
        <v>59.583333333333336</v>
      </c>
      <c r="DW88" s="501">
        <f t="shared" si="23"/>
        <v>929.5</v>
      </c>
      <c r="DX88" s="502">
        <f t="shared" si="24"/>
        <v>1215.5</v>
      </c>
      <c r="DY88" s="34">
        <v>28</v>
      </c>
      <c r="DZ88" s="35">
        <v>25</v>
      </c>
      <c r="EA88" s="34">
        <v>65</v>
      </c>
      <c r="EB88" s="35">
        <v>33</v>
      </c>
      <c r="EC88" s="34">
        <v>114</v>
      </c>
      <c r="ED88" s="814">
        <v>54</v>
      </c>
      <c r="EE88" s="34">
        <v>140</v>
      </c>
      <c r="EF88" s="35">
        <v>69</v>
      </c>
      <c r="EG88" s="327">
        <v>179</v>
      </c>
      <c r="EH88" s="814">
        <v>71</v>
      </c>
      <c r="EI88" s="34"/>
      <c r="EJ88" s="35"/>
      <c r="EK88" s="34"/>
      <c r="EL88" s="35"/>
      <c r="EM88" s="34"/>
      <c r="EN88" s="35"/>
      <c r="EO88" s="34"/>
      <c r="EP88" s="35"/>
      <c r="EQ88" s="34"/>
      <c r="ER88" s="35"/>
      <c r="ES88" s="34"/>
      <c r="ET88" s="35"/>
      <c r="EU88" s="34"/>
      <c r="EV88" s="38"/>
      <c r="EW88" s="811"/>
    </row>
    <row r="89" spans="1:153" ht="120" customHeight="1" x14ac:dyDescent="0.25">
      <c r="A89" s="717">
        <v>84</v>
      </c>
      <c r="B89" s="782" t="s">
        <v>117</v>
      </c>
      <c r="C89" s="792" t="s">
        <v>239</v>
      </c>
      <c r="D89" s="377">
        <v>801</v>
      </c>
      <c r="E89" s="751">
        <v>0</v>
      </c>
      <c r="F89" s="10">
        <v>365</v>
      </c>
      <c r="G89" s="11">
        <v>345</v>
      </c>
      <c r="H89" s="11">
        <v>86</v>
      </c>
      <c r="I89" s="67">
        <v>109</v>
      </c>
      <c r="J89" s="68">
        <v>5</v>
      </c>
      <c r="K89" s="14">
        <f t="shared" si="85"/>
        <v>910</v>
      </c>
      <c r="L89" s="15">
        <v>32</v>
      </c>
      <c r="M89" s="15">
        <v>8</v>
      </c>
      <c r="N89" s="15">
        <v>72</v>
      </c>
      <c r="O89" s="15">
        <v>108</v>
      </c>
      <c r="P89" s="739">
        <v>151</v>
      </c>
      <c r="Q89" s="16"/>
      <c r="R89" s="16"/>
      <c r="S89" s="16"/>
      <c r="T89" s="16"/>
      <c r="U89" s="16"/>
      <c r="V89" s="16"/>
      <c r="W89" s="17"/>
      <c r="X89" s="18">
        <f t="shared" si="93"/>
        <v>371</v>
      </c>
      <c r="Y89" s="19">
        <v>34</v>
      </c>
      <c r="Z89" s="20">
        <v>22</v>
      </c>
      <c r="AA89" s="20">
        <v>128</v>
      </c>
      <c r="AB89" s="20">
        <v>98</v>
      </c>
      <c r="AC89" s="20">
        <v>64</v>
      </c>
      <c r="AD89" s="20"/>
      <c r="AE89" s="20"/>
      <c r="AF89" s="20"/>
      <c r="AG89" s="20"/>
      <c r="AH89" s="20"/>
      <c r="AI89" s="20"/>
      <c r="AJ89" s="21"/>
      <c r="AK89" s="22">
        <f t="shared" si="94"/>
        <v>346</v>
      </c>
      <c r="AL89" s="19">
        <v>8</v>
      </c>
      <c r="AM89" s="20">
        <v>0</v>
      </c>
      <c r="AN89" s="20">
        <v>14</v>
      </c>
      <c r="AO89" s="20">
        <v>26</v>
      </c>
      <c r="AP89" s="20">
        <v>9</v>
      </c>
      <c r="AQ89" s="20"/>
      <c r="AR89" s="20"/>
      <c r="AS89" s="20"/>
      <c r="AT89" s="20"/>
      <c r="AU89" s="20"/>
      <c r="AV89" s="20"/>
      <c r="AW89" s="21"/>
      <c r="AX89" s="22">
        <f t="shared" si="9"/>
        <v>57</v>
      </c>
      <c r="AY89" s="22">
        <f t="shared" si="10"/>
        <v>403</v>
      </c>
      <c r="AZ89" s="205">
        <f t="shared" si="80"/>
        <v>716</v>
      </c>
      <c r="BA89" s="206">
        <f t="shared" si="81"/>
        <v>5</v>
      </c>
      <c r="BB89" s="207">
        <f t="shared" si="82"/>
        <v>402</v>
      </c>
      <c r="BC89" s="384">
        <v>23</v>
      </c>
      <c r="BD89" s="385">
        <v>17</v>
      </c>
      <c r="BE89" s="385">
        <v>39</v>
      </c>
      <c r="BF89" s="385">
        <v>16</v>
      </c>
      <c r="BG89" s="385">
        <v>18</v>
      </c>
      <c r="BH89" s="385"/>
      <c r="BI89" s="385"/>
      <c r="BJ89" s="385"/>
      <c r="BK89" s="385"/>
      <c r="BL89" s="385"/>
      <c r="BM89" s="385"/>
      <c r="BN89" s="385"/>
      <c r="BO89" s="26">
        <f t="shared" si="95"/>
        <v>113</v>
      </c>
      <c r="BP89" s="23">
        <v>3</v>
      </c>
      <c r="BQ89" s="24">
        <v>0</v>
      </c>
      <c r="BR89" s="24">
        <v>11</v>
      </c>
      <c r="BS89" s="24">
        <v>6</v>
      </c>
      <c r="BT89" s="24">
        <v>3</v>
      </c>
      <c r="BU89" s="24"/>
      <c r="BV89" s="24"/>
      <c r="BW89" s="24"/>
      <c r="BX89" s="24"/>
      <c r="BY89" s="24"/>
      <c r="BZ89" s="24"/>
      <c r="CA89" s="25"/>
      <c r="CB89" s="26">
        <f t="shared" si="12"/>
        <v>23</v>
      </c>
      <c r="CC89" s="27">
        <v>1</v>
      </c>
      <c r="CD89" s="28">
        <v>1</v>
      </c>
      <c r="CE89" s="28">
        <v>2</v>
      </c>
      <c r="CF89" s="28">
        <v>0</v>
      </c>
      <c r="CG89" s="28">
        <v>12</v>
      </c>
      <c r="CH89" s="28"/>
      <c r="CI89" s="28"/>
      <c r="CJ89" s="28"/>
      <c r="CK89" s="28"/>
      <c r="CL89" s="28"/>
      <c r="CM89" s="28"/>
      <c r="CN89" s="29"/>
      <c r="CO89" s="30">
        <f t="shared" si="13"/>
        <v>16</v>
      </c>
      <c r="CP89" s="27">
        <v>0</v>
      </c>
      <c r="CQ89" s="28">
        <v>0</v>
      </c>
      <c r="CR89" s="28">
        <v>0</v>
      </c>
      <c r="CS89" s="28">
        <v>0</v>
      </c>
      <c r="CT89" s="28">
        <v>0</v>
      </c>
      <c r="CU89" s="28"/>
      <c r="CV89" s="28"/>
      <c r="CW89" s="28"/>
      <c r="CX89" s="28"/>
      <c r="CY89" s="28"/>
      <c r="CZ89" s="28"/>
      <c r="DA89" s="29"/>
      <c r="DB89" s="30">
        <f t="shared" si="14"/>
        <v>0</v>
      </c>
      <c r="DC89" s="532">
        <f t="shared" si="15"/>
        <v>587</v>
      </c>
      <c r="DD89" s="533">
        <f t="shared" si="70"/>
        <v>5</v>
      </c>
      <c r="DE89" s="534">
        <f t="shared" si="16"/>
        <v>379</v>
      </c>
      <c r="DF89" s="492">
        <f t="shared" si="26"/>
        <v>966</v>
      </c>
      <c r="DG89" s="33">
        <f t="shared" si="96"/>
        <v>113</v>
      </c>
      <c r="DH89" s="461">
        <f t="shared" si="89"/>
        <v>3.2167832167832165E-2</v>
      </c>
      <c r="DI89" s="462">
        <f t="shared" si="90"/>
        <v>2.3776223776223775E-2</v>
      </c>
      <c r="DJ89" s="462">
        <f t="shared" si="91"/>
        <v>5.4545454545454543E-2</v>
      </c>
      <c r="DK89" s="462">
        <f t="shared" si="92"/>
        <v>2.2377622377622378E-2</v>
      </c>
      <c r="DL89" s="462">
        <f t="shared" si="83"/>
        <v>2.5174825174825177E-2</v>
      </c>
      <c r="DM89" s="463"/>
      <c r="DN89" s="463"/>
      <c r="DO89" s="463"/>
      <c r="DP89" s="463"/>
      <c r="DQ89" s="463"/>
      <c r="DR89" s="464"/>
      <c r="DS89" s="465"/>
      <c r="DT89" s="525">
        <f t="shared" si="84"/>
        <v>0.15804195804195803</v>
      </c>
      <c r="DU89" s="22">
        <v>715</v>
      </c>
      <c r="DV89" s="22">
        <f t="shared" si="88"/>
        <v>59.583333333333336</v>
      </c>
      <c r="DW89" s="501">
        <f t="shared" si="23"/>
        <v>929.5</v>
      </c>
      <c r="DX89" s="502">
        <f t="shared" si="24"/>
        <v>1215.5</v>
      </c>
      <c r="DY89" s="34">
        <v>58</v>
      </c>
      <c r="DZ89" s="35">
        <v>33</v>
      </c>
      <c r="EA89" s="34">
        <v>82</v>
      </c>
      <c r="EB89" s="35">
        <v>59</v>
      </c>
      <c r="EC89" s="34">
        <v>155</v>
      </c>
      <c r="ED89" s="814">
        <v>100</v>
      </c>
      <c r="EE89" s="34">
        <v>226</v>
      </c>
      <c r="EF89" s="35">
        <v>110</v>
      </c>
      <c r="EG89" s="327">
        <v>317</v>
      </c>
      <c r="EH89" s="814">
        <v>139</v>
      </c>
      <c r="EI89" s="34"/>
      <c r="EJ89" s="35"/>
      <c r="EK89" s="34"/>
      <c r="EL89" s="35"/>
      <c r="EM89" s="34"/>
      <c r="EN89" s="35"/>
      <c r="EO89" s="34"/>
      <c r="EP89" s="35"/>
      <c r="EQ89" s="34"/>
      <c r="ER89" s="35"/>
      <c r="ES89" s="34"/>
      <c r="ET89" s="35"/>
      <c r="EU89" s="34"/>
      <c r="EV89" s="38"/>
      <c r="EW89" s="811"/>
    </row>
    <row r="90" spans="1:153" ht="120" customHeight="1" x14ac:dyDescent="0.25">
      <c r="A90" s="717">
        <v>85</v>
      </c>
      <c r="B90" s="782" t="s">
        <v>118</v>
      </c>
      <c r="C90" s="792" t="s">
        <v>240</v>
      </c>
      <c r="D90" s="377">
        <v>472</v>
      </c>
      <c r="E90" s="751">
        <v>1</v>
      </c>
      <c r="F90" s="10">
        <v>153</v>
      </c>
      <c r="G90" s="11">
        <v>307</v>
      </c>
      <c r="H90" s="11">
        <v>12</v>
      </c>
      <c r="I90" s="67">
        <v>28</v>
      </c>
      <c r="J90" s="68">
        <v>0</v>
      </c>
      <c r="K90" s="14">
        <f t="shared" si="85"/>
        <v>500</v>
      </c>
      <c r="L90" s="15">
        <v>35</v>
      </c>
      <c r="M90" s="15">
        <v>20</v>
      </c>
      <c r="N90" s="15">
        <v>79</v>
      </c>
      <c r="O90" s="15">
        <v>126</v>
      </c>
      <c r="P90" s="739">
        <v>155</v>
      </c>
      <c r="Q90" s="16"/>
      <c r="R90" s="16"/>
      <c r="S90" s="16"/>
      <c r="T90" s="16"/>
      <c r="U90" s="16"/>
      <c r="V90" s="16"/>
      <c r="W90" s="17"/>
      <c r="X90" s="18">
        <f t="shared" si="93"/>
        <v>415</v>
      </c>
      <c r="Y90" s="19">
        <v>33</v>
      </c>
      <c r="Z90" s="20">
        <v>29</v>
      </c>
      <c r="AA90" s="20">
        <v>47</v>
      </c>
      <c r="AB90" s="20">
        <v>29</v>
      </c>
      <c r="AC90" s="20">
        <v>63</v>
      </c>
      <c r="AD90" s="20"/>
      <c r="AE90" s="20"/>
      <c r="AF90" s="20"/>
      <c r="AG90" s="20"/>
      <c r="AH90" s="20"/>
      <c r="AI90" s="20"/>
      <c r="AJ90" s="21"/>
      <c r="AK90" s="22">
        <f t="shared" si="94"/>
        <v>201</v>
      </c>
      <c r="AL90" s="19">
        <v>31</v>
      </c>
      <c r="AM90" s="20">
        <v>1</v>
      </c>
      <c r="AN90" s="20">
        <v>24</v>
      </c>
      <c r="AO90" s="20">
        <v>18</v>
      </c>
      <c r="AP90" s="20">
        <v>34</v>
      </c>
      <c r="AQ90" s="20"/>
      <c r="AR90" s="20"/>
      <c r="AS90" s="20"/>
      <c r="AT90" s="20"/>
      <c r="AU90" s="20"/>
      <c r="AV90" s="20"/>
      <c r="AW90" s="21"/>
      <c r="AX90" s="22">
        <f t="shared" si="9"/>
        <v>108</v>
      </c>
      <c r="AY90" s="22">
        <f t="shared" si="10"/>
        <v>309</v>
      </c>
      <c r="AZ90" s="205">
        <f t="shared" si="80"/>
        <v>354</v>
      </c>
      <c r="BA90" s="206">
        <f t="shared" si="81"/>
        <v>0</v>
      </c>
      <c r="BB90" s="207">
        <f t="shared" si="82"/>
        <v>415</v>
      </c>
      <c r="BC90" s="384">
        <v>37</v>
      </c>
      <c r="BD90" s="385">
        <v>29</v>
      </c>
      <c r="BE90" s="385">
        <v>29</v>
      </c>
      <c r="BF90" s="385">
        <v>32</v>
      </c>
      <c r="BG90" s="385">
        <v>32</v>
      </c>
      <c r="BH90" s="385"/>
      <c r="BI90" s="385"/>
      <c r="BJ90" s="385"/>
      <c r="BK90" s="385"/>
      <c r="BL90" s="385"/>
      <c r="BM90" s="385"/>
      <c r="BN90" s="385"/>
      <c r="BO90" s="26">
        <f t="shared" si="95"/>
        <v>159</v>
      </c>
      <c r="BP90" s="23">
        <v>1</v>
      </c>
      <c r="BQ90" s="24">
        <v>3</v>
      </c>
      <c r="BR90" s="24">
        <v>1</v>
      </c>
      <c r="BS90" s="24">
        <v>3</v>
      </c>
      <c r="BT90" s="24">
        <v>1</v>
      </c>
      <c r="BU90" s="24"/>
      <c r="BV90" s="24"/>
      <c r="BW90" s="24"/>
      <c r="BX90" s="24"/>
      <c r="BY90" s="24"/>
      <c r="BZ90" s="24"/>
      <c r="CA90" s="25"/>
      <c r="CB90" s="26">
        <f t="shared" si="12"/>
        <v>9</v>
      </c>
      <c r="CC90" s="27">
        <v>0</v>
      </c>
      <c r="CD90" s="28">
        <v>0</v>
      </c>
      <c r="CE90" s="28">
        <v>7</v>
      </c>
      <c r="CF90" s="28">
        <v>2</v>
      </c>
      <c r="CG90" s="28">
        <v>1</v>
      </c>
      <c r="CH90" s="28"/>
      <c r="CI90" s="28"/>
      <c r="CJ90" s="28"/>
      <c r="CK90" s="28"/>
      <c r="CL90" s="28"/>
      <c r="CM90" s="28"/>
      <c r="CN90" s="29"/>
      <c r="CO90" s="30">
        <f t="shared" si="13"/>
        <v>10</v>
      </c>
      <c r="CP90" s="27">
        <v>0</v>
      </c>
      <c r="CQ90" s="28">
        <v>0</v>
      </c>
      <c r="CR90" s="28">
        <v>0</v>
      </c>
      <c r="CS90" s="28">
        <v>0</v>
      </c>
      <c r="CT90" s="28">
        <v>0</v>
      </c>
      <c r="CU90" s="28"/>
      <c r="CV90" s="28"/>
      <c r="CW90" s="28"/>
      <c r="CX90" s="28"/>
      <c r="CY90" s="28"/>
      <c r="CZ90" s="28"/>
      <c r="DA90" s="29"/>
      <c r="DB90" s="30">
        <f t="shared" si="14"/>
        <v>0</v>
      </c>
      <c r="DC90" s="532">
        <f t="shared" si="15"/>
        <v>185</v>
      </c>
      <c r="DD90" s="533">
        <f t="shared" si="70"/>
        <v>0</v>
      </c>
      <c r="DE90" s="534">
        <f t="shared" si="16"/>
        <v>406</v>
      </c>
      <c r="DF90" s="492">
        <f t="shared" si="26"/>
        <v>591</v>
      </c>
      <c r="DG90" s="33">
        <f t="shared" si="96"/>
        <v>159</v>
      </c>
      <c r="DH90" s="461">
        <f t="shared" si="89"/>
        <v>5.1748251748251747E-2</v>
      </c>
      <c r="DI90" s="462">
        <f t="shared" si="90"/>
        <v>4.0559440559440559E-2</v>
      </c>
      <c r="DJ90" s="462">
        <f t="shared" si="91"/>
        <v>4.0559440559440559E-2</v>
      </c>
      <c r="DK90" s="462">
        <f t="shared" si="92"/>
        <v>4.4755244755244755E-2</v>
      </c>
      <c r="DL90" s="462">
        <f t="shared" si="83"/>
        <v>4.4755244755244755E-2</v>
      </c>
      <c r="DM90" s="463"/>
      <c r="DN90" s="463"/>
      <c r="DO90" s="463"/>
      <c r="DP90" s="463"/>
      <c r="DQ90" s="463"/>
      <c r="DR90" s="464"/>
      <c r="DS90" s="465"/>
      <c r="DT90" s="525">
        <f t="shared" si="84"/>
        <v>0.22237762237762237</v>
      </c>
      <c r="DU90" s="22">
        <v>715</v>
      </c>
      <c r="DV90" s="22">
        <f t="shared" si="88"/>
        <v>59.583333333333336</v>
      </c>
      <c r="DW90" s="501">
        <f t="shared" si="23"/>
        <v>929.5</v>
      </c>
      <c r="DX90" s="502">
        <f t="shared" si="24"/>
        <v>1215.5</v>
      </c>
      <c r="DY90" s="34">
        <v>38</v>
      </c>
      <c r="DZ90" s="35">
        <v>10</v>
      </c>
      <c r="EA90" s="34">
        <v>62</v>
      </c>
      <c r="EB90" s="35">
        <v>20</v>
      </c>
      <c r="EC90" s="34">
        <v>89</v>
      </c>
      <c r="ED90" s="814">
        <v>25</v>
      </c>
      <c r="EE90" s="34">
        <v>131</v>
      </c>
      <c r="EF90" s="35">
        <v>34</v>
      </c>
      <c r="EG90" s="327">
        <v>187</v>
      </c>
      <c r="EH90" s="814">
        <v>44</v>
      </c>
      <c r="EI90" s="34"/>
      <c r="EJ90" s="35"/>
      <c r="EK90" s="34"/>
      <c r="EL90" s="35"/>
      <c r="EM90" s="34"/>
      <c r="EN90" s="35"/>
      <c r="EO90" s="34"/>
      <c r="EP90" s="35"/>
      <c r="EQ90" s="34"/>
      <c r="ER90" s="35"/>
      <c r="ES90" s="34"/>
      <c r="ET90" s="35"/>
      <c r="EU90" s="34"/>
      <c r="EV90" s="38"/>
      <c r="EW90" s="811"/>
    </row>
    <row r="91" spans="1:153" ht="120" customHeight="1" x14ac:dyDescent="0.25">
      <c r="A91" s="717">
        <v>86</v>
      </c>
      <c r="B91" s="782" t="s">
        <v>119</v>
      </c>
      <c r="C91" s="792" t="s">
        <v>241</v>
      </c>
      <c r="D91" s="377">
        <v>548</v>
      </c>
      <c r="E91" s="751">
        <v>7</v>
      </c>
      <c r="F91" s="10">
        <v>115</v>
      </c>
      <c r="G91" s="11">
        <v>383</v>
      </c>
      <c r="H91" s="11">
        <v>50</v>
      </c>
      <c r="I91" s="67">
        <v>64</v>
      </c>
      <c r="J91" s="68">
        <v>0</v>
      </c>
      <c r="K91" s="14">
        <v>0</v>
      </c>
      <c r="L91" s="15">
        <v>44</v>
      </c>
      <c r="M91" s="15">
        <v>3</v>
      </c>
      <c r="N91" s="15">
        <v>65</v>
      </c>
      <c r="O91" s="15">
        <v>81</v>
      </c>
      <c r="P91" s="739">
        <v>117</v>
      </c>
      <c r="Q91" s="16"/>
      <c r="R91" s="16"/>
      <c r="S91" s="16"/>
      <c r="T91" s="16"/>
      <c r="U91" s="16"/>
      <c r="V91" s="16"/>
      <c r="W91" s="17"/>
      <c r="X91" s="18">
        <f t="shared" si="93"/>
        <v>310</v>
      </c>
      <c r="Y91" s="19">
        <v>13</v>
      </c>
      <c r="Z91" s="20">
        <v>26</v>
      </c>
      <c r="AA91" s="20">
        <v>24</v>
      </c>
      <c r="AB91" s="20">
        <v>10</v>
      </c>
      <c r="AC91" s="20">
        <v>2</v>
      </c>
      <c r="AD91" s="20"/>
      <c r="AE91" s="20"/>
      <c r="AF91" s="20"/>
      <c r="AG91" s="20"/>
      <c r="AH91" s="20"/>
      <c r="AI91" s="20"/>
      <c r="AJ91" s="21"/>
      <c r="AK91" s="22">
        <f t="shared" si="94"/>
        <v>75</v>
      </c>
      <c r="AL91" s="19">
        <v>0</v>
      </c>
      <c r="AM91" s="20">
        <v>0</v>
      </c>
      <c r="AN91" s="20">
        <v>6</v>
      </c>
      <c r="AO91" s="20">
        <v>8</v>
      </c>
      <c r="AP91" s="20">
        <v>7</v>
      </c>
      <c r="AQ91" s="20"/>
      <c r="AR91" s="20"/>
      <c r="AS91" s="20"/>
      <c r="AT91" s="20"/>
      <c r="AU91" s="20"/>
      <c r="AV91" s="20"/>
      <c r="AW91" s="21"/>
      <c r="AX91" s="22">
        <f t="shared" si="9"/>
        <v>21</v>
      </c>
      <c r="AY91" s="22">
        <f t="shared" si="10"/>
        <v>96</v>
      </c>
      <c r="AZ91" s="205">
        <f t="shared" si="80"/>
        <v>190</v>
      </c>
      <c r="BA91" s="206">
        <f t="shared" si="81"/>
        <v>0</v>
      </c>
      <c r="BB91" s="207">
        <f t="shared" si="82"/>
        <v>404</v>
      </c>
      <c r="BC91" s="384">
        <v>10</v>
      </c>
      <c r="BD91" s="385">
        <v>13</v>
      </c>
      <c r="BE91" s="385">
        <v>18</v>
      </c>
      <c r="BF91" s="385">
        <v>4</v>
      </c>
      <c r="BG91" s="385">
        <v>5</v>
      </c>
      <c r="BH91" s="385"/>
      <c r="BI91" s="385"/>
      <c r="BJ91" s="385"/>
      <c r="BK91" s="385"/>
      <c r="BL91" s="385"/>
      <c r="BM91" s="385"/>
      <c r="BN91" s="385"/>
      <c r="BO91" s="26">
        <f t="shared" si="95"/>
        <v>50</v>
      </c>
      <c r="BP91" s="23">
        <v>0</v>
      </c>
      <c r="BQ91" s="24">
        <v>0</v>
      </c>
      <c r="BR91" s="24">
        <v>0</v>
      </c>
      <c r="BS91" s="24">
        <v>3</v>
      </c>
      <c r="BT91" s="24">
        <v>1</v>
      </c>
      <c r="BU91" s="24"/>
      <c r="BV91" s="24"/>
      <c r="BW91" s="24"/>
      <c r="BX91" s="24"/>
      <c r="BY91" s="24"/>
      <c r="BZ91" s="24"/>
      <c r="CA91" s="25"/>
      <c r="CB91" s="26">
        <f t="shared" si="12"/>
        <v>4</v>
      </c>
      <c r="CC91" s="27">
        <v>0</v>
      </c>
      <c r="CD91" s="28">
        <v>0</v>
      </c>
      <c r="CE91" s="28">
        <v>0</v>
      </c>
      <c r="CF91" s="28">
        <v>0</v>
      </c>
      <c r="CG91" s="28">
        <v>0</v>
      </c>
      <c r="CH91" s="28"/>
      <c r="CI91" s="28"/>
      <c r="CJ91" s="28"/>
      <c r="CK91" s="28"/>
      <c r="CL91" s="28"/>
      <c r="CM91" s="28"/>
      <c r="CN91" s="29"/>
      <c r="CO91" s="30">
        <f t="shared" ref="CO91:CO92" si="97">SUM(CC91:CN91)</f>
        <v>0</v>
      </c>
      <c r="CP91" s="27">
        <v>0</v>
      </c>
      <c r="CQ91" s="28">
        <v>0</v>
      </c>
      <c r="CR91" s="28">
        <v>0</v>
      </c>
      <c r="CS91" s="28">
        <v>1</v>
      </c>
      <c r="CT91" s="28">
        <v>0</v>
      </c>
      <c r="CU91" s="28"/>
      <c r="CV91" s="28"/>
      <c r="CW91" s="28"/>
      <c r="CX91" s="28"/>
      <c r="CY91" s="28"/>
      <c r="CZ91" s="28"/>
      <c r="DA91" s="29"/>
      <c r="DB91" s="30">
        <f t="shared" si="14"/>
        <v>1</v>
      </c>
      <c r="DC91" s="532">
        <f t="shared" si="15"/>
        <v>140</v>
      </c>
      <c r="DD91" s="533">
        <f t="shared" si="70"/>
        <v>0</v>
      </c>
      <c r="DE91" s="534">
        <f t="shared" si="16"/>
        <v>399</v>
      </c>
      <c r="DF91" s="492">
        <f t="shared" si="26"/>
        <v>539</v>
      </c>
      <c r="DG91" s="33">
        <f t="shared" si="96"/>
        <v>50</v>
      </c>
      <c r="DH91" s="461">
        <f t="shared" si="89"/>
        <v>1.3986013986013986E-2</v>
      </c>
      <c r="DI91" s="462">
        <f t="shared" si="90"/>
        <v>1.8181818181818181E-2</v>
      </c>
      <c r="DJ91" s="462">
        <f t="shared" si="91"/>
        <v>2.5174825174825177E-2</v>
      </c>
      <c r="DK91" s="462">
        <f t="shared" si="92"/>
        <v>5.5944055944055944E-3</v>
      </c>
      <c r="DL91" s="462">
        <f t="shared" si="83"/>
        <v>6.993006993006993E-3</v>
      </c>
      <c r="DM91" s="463"/>
      <c r="DN91" s="463"/>
      <c r="DO91" s="463"/>
      <c r="DP91" s="463"/>
      <c r="DQ91" s="463"/>
      <c r="DR91" s="464"/>
      <c r="DS91" s="465"/>
      <c r="DT91" s="525">
        <f t="shared" si="84"/>
        <v>6.9930069930069921E-2</v>
      </c>
      <c r="DU91" s="22">
        <v>715</v>
      </c>
      <c r="DV91" s="22">
        <f t="shared" si="88"/>
        <v>59.583333333333336</v>
      </c>
      <c r="DW91" s="501">
        <f t="shared" si="23"/>
        <v>929.5</v>
      </c>
      <c r="DX91" s="502">
        <f t="shared" si="24"/>
        <v>1215.5</v>
      </c>
      <c r="DY91" s="34">
        <v>54</v>
      </c>
      <c r="DZ91" s="35">
        <v>1</v>
      </c>
      <c r="EA91" s="34">
        <v>65</v>
      </c>
      <c r="EB91" s="35">
        <v>5</v>
      </c>
      <c r="EC91" s="34">
        <v>97</v>
      </c>
      <c r="ED91" s="814">
        <v>10</v>
      </c>
      <c r="EE91" s="34">
        <v>131</v>
      </c>
      <c r="EF91" s="35">
        <v>15</v>
      </c>
      <c r="EG91" s="327">
        <v>172</v>
      </c>
      <c r="EH91" s="814">
        <v>25</v>
      </c>
      <c r="EI91" s="34"/>
      <c r="EJ91" s="35"/>
      <c r="EK91" s="34"/>
      <c r="EL91" s="35"/>
      <c r="EM91" s="34"/>
      <c r="EN91" s="35"/>
      <c r="EO91" s="34"/>
      <c r="EP91" s="35"/>
      <c r="EQ91" s="34"/>
      <c r="ER91" s="35"/>
      <c r="ES91" s="34"/>
      <c r="ET91" s="35"/>
      <c r="EU91" s="34"/>
      <c r="EV91" s="38"/>
      <c r="EW91" s="811"/>
    </row>
    <row r="92" spans="1:153" ht="120" customHeight="1" thickBot="1" x14ac:dyDescent="0.3">
      <c r="A92" s="735">
        <v>87</v>
      </c>
      <c r="B92" s="789" t="s">
        <v>120</v>
      </c>
      <c r="C92" s="799" t="s">
        <v>242</v>
      </c>
      <c r="D92" s="777">
        <v>241</v>
      </c>
      <c r="E92" s="754">
        <v>9</v>
      </c>
      <c r="F92" s="271">
        <v>80</v>
      </c>
      <c r="G92" s="343">
        <v>152</v>
      </c>
      <c r="H92" s="343">
        <v>8</v>
      </c>
      <c r="I92" s="671">
        <v>13</v>
      </c>
      <c r="J92" s="344">
        <v>1</v>
      </c>
      <c r="K92" s="274">
        <f>SUM(F92:J92)</f>
        <v>254</v>
      </c>
      <c r="L92" s="275">
        <v>6</v>
      </c>
      <c r="M92" s="275">
        <v>0</v>
      </c>
      <c r="N92" s="275">
        <v>17</v>
      </c>
      <c r="O92" s="275">
        <v>26</v>
      </c>
      <c r="P92" s="743">
        <v>35</v>
      </c>
      <c r="Q92" s="276"/>
      <c r="R92" s="276"/>
      <c r="S92" s="276"/>
      <c r="T92" s="276"/>
      <c r="U92" s="276"/>
      <c r="V92" s="276"/>
      <c r="W92" s="277"/>
      <c r="X92" s="345">
        <f t="shared" si="93"/>
        <v>84</v>
      </c>
      <c r="Y92" s="283">
        <v>3</v>
      </c>
      <c r="Z92" s="346">
        <v>2</v>
      </c>
      <c r="AA92" s="346">
        <v>4</v>
      </c>
      <c r="AB92" s="346">
        <v>20</v>
      </c>
      <c r="AC92" s="346">
        <v>6</v>
      </c>
      <c r="AD92" s="346"/>
      <c r="AE92" s="346"/>
      <c r="AF92" s="346"/>
      <c r="AG92" s="346"/>
      <c r="AH92" s="346"/>
      <c r="AI92" s="346"/>
      <c r="AJ92" s="347"/>
      <c r="AK92" s="284">
        <f t="shared" si="94"/>
        <v>35</v>
      </c>
      <c r="AL92" s="283">
        <v>2</v>
      </c>
      <c r="AM92" s="346">
        <v>1</v>
      </c>
      <c r="AN92" s="346">
        <v>0</v>
      </c>
      <c r="AO92" s="346">
        <v>1</v>
      </c>
      <c r="AP92" s="346">
        <v>6</v>
      </c>
      <c r="AQ92" s="346"/>
      <c r="AR92" s="346"/>
      <c r="AS92" s="346"/>
      <c r="AT92" s="346"/>
      <c r="AU92" s="346"/>
      <c r="AV92" s="346"/>
      <c r="AW92" s="347"/>
      <c r="AX92" s="284">
        <f t="shared" ref="AX92" si="98">SUM(AL92:AW92)</f>
        <v>10</v>
      </c>
      <c r="AY92" s="284">
        <f t="shared" ref="AY92" si="99">AK92+AX92</f>
        <v>45</v>
      </c>
      <c r="AZ92" s="285">
        <f t="shared" si="80"/>
        <v>116</v>
      </c>
      <c r="BA92" s="286">
        <f t="shared" si="81"/>
        <v>1</v>
      </c>
      <c r="BB92" s="287">
        <f t="shared" si="82"/>
        <v>162</v>
      </c>
      <c r="BC92" s="420">
        <v>4</v>
      </c>
      <c r="BD92" s="421">
        <v>2</v>
      </c>
      <c r="BE92" s="421">
        <v>6</v>
      </c>
      <c r="BF92" s="421">
        <v>4</v>
      </c>
      <c r="BG92" s="421">
        <v>6</v>
      </c>
      <c r="BH92" s="421"/>
      <c r="BI92" s="421"/>
      <c r="BJ92" s="421"/>
      <c r="BK92" s="421"/>
      <c r="BL92" s="421"/>
      <c r="BM92" s="421"/>
      <c r="BN92" s="421"/>
      <c r="BO92" s="350">
        <f t="shared" si="95"/>
        <v>22</v>
      </c>
      <c r="BP92" s="288">
        <v>0</v>
      </c>
      <c r="BQ92" s="348">
        <v>1</v>
      </c>
      <c r="BR92" s="348">
        <v>0</v>
      </c>
      <c r="BS92" s="348">
        <v>0</v>
      </c>
      <c r="BT92" s="348">
        <v>0</v>
      </c>
      <c r="BU92" s="348"/>
      <c r="BV92" s="348"/>
      <c r="BW92" s="348"/>
      <c r="BX92" s="348"/>
      <c r="BY92" s="348"/>
      <c r="BZ92" s="348"/>
      <c r="CA92" s="349"/>
      <c r="CB92" s="350">
        <f>SUM(BP92:CA92)</f>
        <v>1</v>
      </c>
      <c r="CC92" s="351">
        <v>0</v>
      </c>
      <c r="CD92" s="352">
        <v>0</v>
      </c>
      <c r="CE92" s="352">
        <v>0</v>
      </c>
      <c r="CF92" s="352">
        <v>0</v>
      </c>
      <c r="CG92" s="352">
        <v>0</v>
      </c>
      <c r="CH92" s="352"/>
      <c r="CI92" s="352"/>
      <c r="CJ92" s="352"/>
      <c r="CK92" s="352"/>
      <c r="CL92" s="352"/>
      <c r="CM92" s="352"/>
      <c r="CN92" s="353"/>
      <c r="CO92" s="354">
        <f t="shared" si="97"/>
        <v>0</v>
      </c>
      <c r="CP92" s="351">
        <v>0</v>
      </c>
      <c r="CQ92" s="352">
        <v>0</v>
      </c>
      <c r="CR92" s="352">
        <v>0</v>
      </c>
      <c r="CS92" s="352">
        <v>0</v>
      </c>
      <c r="CT92" s="352">
        <v>0</v>
      </c>
      <c r="CU92" s="352"/>
      <c r="CV92" s="352"/>
      <c r="CW92" s="352"/>
      <c r="CX92" s="352"/>
      <c r="CY92" s="352"/>
      <c r="CZ92" s="352"/>
      <c r="DA92" s="353"/>
      <c r="DB92" s="354">
        <f>SUM(CP92:DA92)</f>
        <v>0</v>
      </c>
      <c r="DC92" s="539">
        <f t="shared" ref="DC92" si="100">AZ92-BO92-CO92</f>
        <v>94</v>
      </c>
      <c r="DD92" s="540">
        <f t="shared" si="70"/>
        <v>1</v>
      </c>
      <c r="DE92" s="541">
        <f t="shared" ref="DE92" si="101">BB92-CB92-DB92</f>
        <v>161</v>
      </c>
      <c r="DF92" s="494">
        <f t="shared" si="26"/>
        <v>255</v>
      </c>
      <c r="DG92" s="297">
        <f t="shared" si="96"/>
        <v>22</v>
      </c>
      <c r="DH92" s="471">
        <f t="shared" si="89"/>
        <v>5.5944055944055944E-3</v>
      </c>
      <c r="DI92" s="472">
        <f t="shared" si="90"/>
        <v>2.7972027972027972E-3</v>
      </c>
      <c r="DJ92" s="472">
        <f t="shared" si="91"/>
        <v>8.3916083916083916E-3</v>
      </c>
      <c r="DK92" s="472">
        <f t="shared" si="92"/>
        <v>5.5944055944055944E-3</v>
      </c>
      <c r="DL92" s="472">
        <f t="shared" si="83"/>
        <v>8.3916083916083916E-3</v>
      </c>
      <c r="DM92" s="473"/>
      <c r="DN92" s="473"/>
      <c r="DO92" s="473"/>
      <c r="DP92" s="473"/>
      <c r="DQ92" s="473"/>
      <c r="DR92" s="474"/>
      <c r="DS92" s="475"/>
      <c r="DT92" s="672">
        <f t="shared" si="84"/>
        <v>3.0769230769230771E-2</v>
      </c>
      <c r="DU92" s="284">
        <v>715</v>
      </c>
      <c r="DV92" s="284">
        <f t="shared" si="88"/>
        <v>59.583333333333336</v>
      </c>
      <c r="DW92" s="505">
        <f t="shared" ref="DW92" si="102">DU92*1.3</f>
        <v>929.5</v>
      </c>
      <c r="DX92" s="506">
        <f t="shared" ref="DX92" si="103">DU92*1.7</f>
        <v>1215.5</v>
      </c>
      <c r="DY92" s="298">
        <v>2</v>
      </c>
      <c r="DZ92" s="299">
        <v>2</v>
      </c>
      <c r="EA92" s="298">
        <v>9</v>
      </c>
      <c r="EB92" s="299">
        <v>3</v>
      </c>
      <c r="EC92" s="298">
        <v>16</v>
      </c>
      <c r="ED92" s="818">
        <v>3</v>
      </c>
      <c r="EE92" s="298">
        <v>23</v>
      </c>
      <c r="EF92" s="299">
        <v>3</v>
      </c>
      <c r="EG92" s="355">
        <v>34</v>
      </c>
      <c r="EH92" s="818">
        <v>3</v>
      </c>
      <c r="EI92" s="135"/>
      <c r="EJ92" s="136"/>
      <c r="EK92" s="135"/>
      <c r="EL92" s="136"/>
      <c r="EM92" s="135"/>
      <c r="EN92" s="136"/>
      <c r="EO92" s="135"/>
      <c r="EP92" s="136"/>
      <c r="EQ92" s="135"/>
      <c r="ER92" s="136"/>
      <c r="ES92" s="135"/>
      <c r="ET92" s="136"/>
      <c r="EU92" s="135"/>
      <c r="EV92" s="137"/>
      <c r="EW92" s="811"/>
    </row>
    <row r="93" spans="1:153" s="65" customFormat="1" ht="120" customHeight="1" thickTop="1" thickBot="1" x14ac:dyDescent="0.3">
      <c r="A93" s="778">
        <v>88</v>
      </c>
      <c r="B93" s="790" t="s">
        <v>121</v>
      </c>
      <c r="C93" s="800"/>
      <c r="D93" s="779">
        <v>1692</v>
      </c>
      <c r="E93" s="758">
        <v>1</v>
      </c>
      <c r="F93" s="675">
        <v>47</v>
      </c>
      <c r="G93" s="676">
        <v>1578</v>
      </c>
      <c r="H93" s="676">
        <v>11</v>
      </c>
      <c r="I93" s="677">
        <v>26</v>
      </c>
      <c r="J93" s="678">
        <v>56</v>
      </c>
      <c r="K93" s="679">
        <f>SUM(F93:J93)</f>
        <v>1718</v>
      </c>
      <c r="L93" s="680">
        <v>3</v>
      </c>
      <c r="M93" s="680">
        <v>3</v>
      </c>
      <c r="N93" s="680">
        <v>8</v>
      </c>
      <c r="O93" s="680">
        <v>11</v>
      </c>
      <c r="P93" s="749">
        <v>15</v>
      </c>
      <c r="Q93" s="681"/>
      <c r="R93" s="681"/>
      <c r="S93" s="681"/>
      <c r="T93" s="681"/>
      <c r="U93" s="681"/>
      <c r="V93" s="681"/>
      <c r="W93" s="682"/>
      <c r="X93" s="683">
        <f t="shared" si="93"/>
        <v>40</v>
      </c>
      <c r="Y93" s="684">
        <v>2</v>
      </c>
      <c r="Z93" s="685">
        <v>1</v>
      </c>
      <c r="AA93" s="685">
        <v>3</v>
      </c>
      <c r="AB93" s="685">
        <v>1</v>
      </c>
      <c r="AC93" s="685">
        <v>0</v>
      </c>
      <c r="AD93" s="685"/>
      <c r="AE93" s="685"/>
      <c r="AF93" s="685"/>
      <c r="AG93" s="685"/>
      <c r="AH93" s="685"/>
      <c r="AI93" s="685"/>
      <c r="AJ93" s="686"/>
      <c r="AK93" s="687">
        <f t="shared" si="94"/>
        <v>7</v>
      </c>
      <c r="AL93" s="684">
        <v>4</v>
      </c>
      <c r="AM93" s="685">
        <v>1</v>
      </c>
      <c r="AN93" s="685">
        <v>4</v>
      </c>
      <c r="AO93" s="685">
        <v>0</v>
      </c>
      <c r="AP93" s="685">
        <v>0</v>
      </c>
      <c r="AQ93" s="685"/>
      <c r="AR93" s="685"/>
      <c r="AS93" s="685"/>
      <c r="AT93" s="685"/>
      <c r="AU93" s="685"/>
      <c r="AV93" s="685"/>
      <c r="AW93" s="686"/>
      <c r="AX93" s="687">
        <f>SUM(AL93:AW93)</f>
        <v>9</v>
      </c>
      <c r="AY93" s="687">
        <f>AK93+AX93</f>
        <v>16</v>
      </c>
      <c r="AZ93" s="688">
        <f t="shared" si="80"/>
        <v>110</v>
      </c>
      <c r="BA93" s="689">
        <f t="shared" si="81"/>
        <v>56</v>
      </c>
      <c r="BB93" s="690">
        <f t="shared" si="82"/>
        <v>1587</v>
      </c>
      <c r="BC93" s="691">
        <v>1</v>
      </c>
      <c r="BD93" s="692">
        <v>0</v>
      </c>
      <c r="BE93" s="692">
        <v>0</v>
      </c>
      <c r="BF93" s="692">
        <v>0</v>
      </c>
      <c r="BG93" s="692">
        <v>0</v>
      </c>
      <c r="BH93" s="692"/>
      <c r="BI93" s="692"/>
      <c r="BJ93" s="692"/>
      <c r="BK93" s="692"/>
      <c r="BL93" s="692"/>
      <c r="BM93" s="692"/>
      <c r="BN93" s="692"/>
      <c r="BO93" s="693">
        <f t="shared" si="95"/>
        <v>1</v>
      </c>
      <c r="BP93" s="694">
        <v>10</v>
      </c>
      <c r="BQ93" s="695">
        <v>0</v>
      </c>
      <c r="BR93" s="695">
        <v>4</v>
      </c>
      <c r="BS93" s="695">
        <v>0</v>
      </c>
      <c r="BT93" s="695">
        <v>0</v>
      </c>
      <c r="BU93" s="695"/>
      <c r="BV93" s="695"/>
      <c r="BW93" s="695"/>
      <c r="BX93" s="695"/>
      <c r="BY93" s="695"/>
      <c r="BZ93" s="695"/>
      <c r="CA93" s="696"/>
      <c r="CB93" s="693">
        <f>SUM(BP93:CA93)</f>
        <v>14</v>
      </c>
      <c r="CC93" s="697">
        <v>0</v>
      </c>
      <c r="CD93" s="698">
        <v>0</v>
      </c>
      <c r="CE93" s="698">
        <v>0</v>
      </c>
      <c r="CF93" s="698">
        <v>0</v>
      </c>
      <c r="CG93" s="698">
        <v>0</v>
      </c>
      <c r="CH93" s="698"/>
      <c r="CI93" s="698"/>
      <c r="CJ93" s="698"/>
      <c r="CK93" s="698"/>
      <c r="CL93" s="698"/>
      <c r="CM93" s="698"/>
      <c r="CN93" s="699"/>
      <c r="CO93" s="700">
        <f>SUM(CC93:CN93)</f>
        <v>0</v>
      </c>
      <c r="CP93" s="697">
        <v>0</v>
      </c>
      <c r="CQ93" s="698">
        <v>0</v>
      </c>
      <c r="CR93" s="698">
        <v>0</v>
      </c>
      <c r="CS93" s="698">
        <v>0</v>
      </c>
      <c r="CT93" s="698">
        <v>0</v>
      </c>
      <c r="CU93" s="698"/>
      <c r="CV93" s="698"/>
      <c r="CW93" s="698"/>
      <c r="CX93" s="698"/>
      <c r="CY93" s="698"/>
      <c r="CZ93" s="698"/>
      <c r="DA93" s="699"/>
      <c r="DB93" s="700">
        <f>SUM(CP93:DA93)</f>
        <v>0</v>
      </c>
      <c r="DC93" s="701">
        <f>AZ93-BO93-CO93</f>
        <v>109</v>
      </c>
      <c r="DD93" s="702">
        <f t="shared" si="70"/>
        <v>56</v>
      </c>
      <c r="DE93" s="703">
        <f>BB93-CB93-DB93</f>
        <v>1573</v>
      </c>
      <c r="DF93" s="704">
        <f t="shared" ref="DF93" si="104">SUM(DC93:DE93)-DD93</f>
        <v>1682</v>
      </c>
      <c r="DG93" s="705">
        <f t="shared" si="96"/>
        <v>1</v>
      </c>
      <c r="DH93" s="706">
        <f t="shared" si="89"/>
        <v>1.6666666666666668E-3</v>
      </c>
      <c r="DI93" s="707">
        <f t="shared" si="90"/>
        <v>0</v>
      </c>
      <c r="DJ93" s="707">
        <f t="shared" si="91"/>
        <v>0</v>
      </c>
      <c r="DK93" s="707">
        <f t="shared" si="92"/>
        <v>0</v>
      </c>
      <c r="DL93" s="707">
        <f t="shared" si="83"/>
        <v>0</v>
      </c>
      <c r="DM93" s="708"/>
      <c r="DN93" s="708"/>
      <c r="DO93" s="708"/>
      <c r="DP93" s="708"/>
      <c r="DQ93" s="708"/>
      <c r="DR93" s="709"/>
      <c r="DS93" s="710"/>
      <c r="DT93" s="711">
        <f t="shared" si="84"/>
        <v>1.6666666666666668E-3</v>
      </c>
      <c r="DU93" s="687">
        <v>600</v>
      </c>
      <c r="DV93" s="687">
        <f>DU93/12</f>
        <v>50</v>
      </c>
      <c r="DW93" s="712">
        <f>DU93*1.3</f>
        <v>780</v>
      </c>
      <c r="DX93" s="713">
        <f>DU93*1.7</f>
        <v>1020</v>
      </c>
      <c r="DY93" s="714">
        <v>7</v>
      </c>
      <c r="DZ93" s="715">
        <v>1</v>
      </c>
      <c r="EA93" s="714">
        <v>8</v>
      </c>
      <c r="EB93" s="715">
        <v>1</v>
      </c>
      <c r="EC93" s="714"/>
      <c r="ED93" s="824"/>
      <c r="EE93" s="714">
        <v>77</v>
      </c>
      <c r="EF93" s="715">
        <v>3</v>
      </c>
      <c r="EG93" s="716">
        <v>80</v>
      </c>
      <c r="EH93" s="824">
        <v>3</v>
      </c>
      <c r="EI93" s="325"/>
      <c r="EJ93" s="326"/>
      <c r="EK93" s="325"/>
      <c r="EL93" s="326"/>
      <c r="EM93" s="325"/>
      <c r="EN93" s="341"/>
      <c r="EO93" s="325"/>
      <c r="EP93" s="341"/>
      <c r="EQ93" s="325"/>
      <c r="ER93" s="341"/>
      <c r="ES93" s="325"/>
      <c r="ET93" s="326"/>
      <c r="EU93" s="325"/>
      <c r="EV93" s="333"/>
      <c r="EW93" s="811"/>
    </row>
    <row r="94" spans="1:153" ht="30.75" thickTop="1" x14ac:dyDescent="0.25">
      <c r="A94" s="1021" t="s">
        <v>244</v>
      </c>
      <c r="B94" s="1021"/>
      <c r="C94" s="1021"/>
    </row>
    <row r="95" spans="1:153" x14ac:dyDescent="0.25">
      <c r="C95" s="775"/>
    </row>
    <row r="96" spans="1:153" x14ac:dyDescent="0.25">
      <c r="C96" s="775"/>
    </row>
    <row r="97" spans="3:3" x14ac:dyDescent="0.25">
      <c r="C97" s="775"/>
    </row>
    <row r="98" spans="3:3" x14ac:dyDescent="0.25">
      <c r="C98" s="775"/>
    </row>
    <row r="99" spans="3:3" x14ac:dyDescent="0.25">
      <c r="C99" s="776"/>
    </row>
  </sheetData>
  <mergeCells count="80">
    <mergeCell ref="A1:EH1"/>
    <mergeCell ref="A94:C94"/>
    <mergeCell ref="EV4:EV5"/>
    <mergeCell ref="EK4:EK5"/>
    <mergeCell ref="EL4:EL5"/>
    <mergeCell ref="EM4:EM5"/>
    <mergeCell ref="EN4:EN5"/>
    <mergeCell ref="EO4:EO5"/>
    <mergeCell ref="EP4:EP5"/>
    <mergeCell ref="EQ4:EQ5"/>
    <mergeCell ref="ER4:ER5"/>
    <mergeCell ref="ES4:ES5"/>
    <mergeCell ref="ET4:ET5"/>
    <mergeCell ref="EU4:EU5"/>
    <mergeCell ref="EU3:EV3"/>
    <mergeCell ref="EI3:EJ3"/>
    <mergeCell ref="EK3:EL3"/>
    <mergeCell ref="EM3:EN3"/>
    <mergeCell ref="EO3:EP3"/>
    <mergeCell ref="EQ3:ER3"/>
    <mergeCell ref="ES3:ET3"/>
    <mergeCell ref="EC3:ED3"/>
    <mergeCell ref="EE3:EF3"/>
    <mergeCell ref="EG3:EH3"/>
    <mergeCell ref="EJ4:EJ5"/>
    <mergeCell ref="EG4:EG5"/>
    <mergeCell ref="EH4:EH5"/>
    <mergeCell ref="EI4:EI5"/>
    <mergeCell ref="EC4:EC5"/>
    <mergeCell ref="ED4:ED5"/>
    <mergeCell ref="EE4:EE5"/>
    <mergeCell ref="EF4:EF5"/>
    <mergeCell ref="EB4:EB5"/>
    <mergeCell ref="DV3:DV5"/>
    <mergeCell ref="DW5:DX5"/>
    <mergeCell ref="DW3:DW4"/>
    <mergeCell ref="DX3:DX4"/>
    <mergeCell ref="DY4:DY5"/>
    <mergeCell ref="DZ4:DZ5"/>
    <mergeCell ref="EA4:EA5"/>
    <mergeCell ref="DY3:DZ3"/>
    <mergeCell ref="EA3:EB3"/>
    <mergeCell ref="DY2:EV2"/>
    <mergeCell ref="F3:F5"/>
    <mergeCell ref="G3:G5"/>
    <mergeCell ref="H3:H5"/>
    <mergeCell ref="I3:I5"/>
    <mergeCell ref="J3:J5"/>
    <mergeCell ref="K3:K5"/>
    <mergeCell ref="Y3:AK4"/>
    <mergeCell ref="AZ2:BB2"/>
    <mergeCell ref="BC2:CB2"/>
    <mergeCell ref="CC2:DB2"/>
    <mergeCell ref="DC2:DF2"/>
    <mergeCell ref="DW2:DX2"/>
    <mergeCell ref="Y2:AY2"/>
    <mergeCell ref="AL3:AX4"/>
    <mergeCell ref="DC3:DC5"/>
    <mergeCell ref="A2:A5"/>
    <mergeCell ref="B2:B5"/>
    <mergeCell ref="D2:K2"/>
    <mergeCell ref="L2:X4"/>
    <mergeCell ref="D3:D5"/>
    <mergeCell ref="E3:E5"/>
    <mergeCell ref="C2:C5"/>
    <mergeCell ref="DG2:DV2"/>
    <mergeCell ref="AY3:AY5"/>
    <mergeCell ref="CC3:CO4"/>
    <mergeCell ref="BA3:BA5"/>
    <mergeCell ref="BB3:BB5"/>
    <mergeCell ref="BC3:BO4"/>
    <mergeCell ref="BP3:CB4"/>
    <mergeCell ref="AZ3:AZ5"/>
    <mergeCell ref="DD3:DD5"/>
    <mergeCell ref="DE3:DE5"/>
    <mergeCell ref="DF3:DF5"/>
    <mergeCell ref="CP3:DB4"/>
    <mergeCell ref="DG3:DG5"/>
    <mergeCell ref="DH3:DT3"/>
    <mergeCell ref="DU3:DU4"/>
  </mergeCells>
  <phoneticPr fontId="25" type="noConversion"/>
  <conditionalFormatting sqref="BC6:BF27 BC28:BG93">
    <cfRule type="cellIs" dxfId="19" priority="38" operator="greaterThanOrEqual">
      <formula>$DV6</formula>
    </cfRule>
  </conditionalFormatting>
  <conditionalFormatting sqref="BC6:BF6 BC28:BG93">
    <cfRule type="cellIs" dxfId="18" priority="36" operator="lessThanOrEqual">
      <formula>$DV6*0.5</formula>
    </cfRule>
    <cfRule type="cellIs" dxfId="17" priority="37" operator="between">
      <formula>$DV6*0.5</formula>
      <formula>$DV6*1</formula>
    </cfRule>
  </conditionalFormatting>
  <conditionalFormatting sqref="BC7:BF27">
    <cfRule type="cellIs" dxfId="16" priority="34" operator="lessThanOrEqual">
      <formula>$DV7*0.5</formula>
    </cfRule>
    <cfRule type="cellIs" dxfId="15" priority="35" operator="between">
      <formula>$DV7*0.5</formula>
      <formula>$DV7*1</formula>
    </cfRule>
  </conditionalFormatting>
  <conditionalFormatting sqref="DT6:DT93">
    <cfRule type="cellIs" dxfId="14" priority="27" operator="lessThanOrEqual">
      <formula>0.4144</formula>
    </cfRule>
    <cfRule type="cellIs" dxfId="13" priority="28" operator="greaterThan">
      <formula>0.415</formula>
    </cfRule>
  </conditionalFormatting>
  <conditionalFormatting sqref="DH6:DK27 DH33:DK93 DL33:DL92 DH28:DL32">
    <cfRule type="cellIs" dxfId="12" priority="18" operator="lessThan">
      <formula>0.0824</formula>
    </cfRule>
    <cfRule type="cellIs" dxfId="11" priority="19" operator="greaterThan">
      <formula>0.0825</formula>
    </cfRule>
  </conditionalFormatting>
  <conditionalFormatting sqref="BG6:BG27">
    <cfRule type="cellIs" dxfId="10" priority="17" operator="greaterThanOrEqual">
      <formula>$DV6</formula>
    </cfRule>
  </conditionalFormatting>
  <conditionalFormatting sqref="BG6">
    <cfRule type="cellIs" dxfId="9" priority="15" operator="lessThanOrEqual">
      <formula>$DV6*0.5</formula>
    </cfRule>
    <cfRule type="cellIs" dxfId="8" priority="16" operator="between">
      <formula>$DV6*0.5</formula>
      <formula>$DV6*1</formula>
    </cfRule>
  </conditionalFormatting>
  <conditionalFormatting sqref="BG7:BG27">
    <cfRule type="cellIs" dxfId="7" priority="13" operator="lessThanOrEqual">
      <formula>$DV7*0.5</formula>
    </cfRule>
    <cfRule type="cellIs" dxfId="6" priority="14" operator="between">
      <formula>$DV7*0.5</formula>
      <formula>$DV7*1</formula>
    </cfRule>
  </conditionalFormatting>
  <conditionalFormatting sqref="DL93">
    <cfRule type="cellIs" dxfId="5" priority="1" operator="lessThan">
      <formula>0.0824</formula>
    </cfRule>
    <cfRule type="cellIs" dxfId="4" priority="2" operator="greaterThan">
      <formula>0.0825</formula>
    </cfRule>
  </conditionalFormatting>
  <conditionalFormatting sqref="DL6:DL27">
    <cfRule type="cellIs" dxfId="3" priority="3" operator="lessThan">
      <formula>0.0824</formula>
    </cfRule>
    <cfRule type="cellIs" dxfId="2" priority="4" operator="greaterThan">
      <formula>0.0825</formula>
    </cfRule>
  </conditionalFormatting>
  <pageMargins left="0" right="0" top="0.47244094488188981" bottom="3.937007874015748E-2" header="0.19685039370078741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NH30"/>
  <sheetViews>
    <sheetView zoomScale="40" zoomScaleNormal="40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F16" sqref="F16"/>
    </sheetView>
  </sheetViews>
  <sheetFormatPr baseColWidth="10" defaultRowHeight="30" x14ac:dyDescent="0.4"/>
  <cols>
    <col min="1" max="1" width="22.7109375" style="168" hidden="1" customWidth="1"/>
    <col min="2" max="2" width="12.7109375" style="169" hidden="1" customWidth="1"/>
    <col min="3" max="3" width="90.7109375" style="170" customWidth="1"/>
    <col min="4" max="4" width="66.28515625" style="171" customWidth="1"/>
    <col min="5" max="5" width="27.7109375" style="172" customWidth="1"/>
    <col min="6" max="6" width="11.7109375" style="172" customWidth="1"/>
    <col min="7" max="7" width="11.7109375" style="173" customWidth="1"/>
    <col min="8" max="11" width="11.7109375" style="172" customWidth="1"/>
    <col min="12" max="12" width="26.7109375" style="172" customWidth="1"/>
    <col min="13" max="17" width="11.7109375" style="172" customWidth="1"/>
    <col min="18" max="24" width="11.7109375" style="172" hidden="1" customWidth="1"/>
    <col min="25" max="25" width="15.7109375" style="172" customWidth="1"/>
    <col min="26" max="30" width="10.7109375" style="172" customWidth="1"/>
    <col min="31" max="35" width="10.7109375" style="172" hidden="1" customWidth="1"/>
    <col min="36" max="36" width="11" style="172" hidden="1" customWidth="1"/>
    <col min="37" max="37" width="10.7109375" style="172" hidden="1" customWidth="1"/>
    <col min="38" max="38" width="15.7109375" style="178" customWidth="1"/>
    <col min="39" max="43" width="10.7109375" style="172" customWidth="1"/>
    <col min="44" max="50" width="10.7109375" style="172" hidden="1" customWidth="1"/>
    <col min="51" max="51" width="15.7109375" style="179" customWidth="1"/>
    <col min="52" max="52" width="23.7109375" style="173" customWidth="1"/>
    <col min="53" max="55" width="24.7109375" style="173" customWidth="1"/>
    <col min="56" max="60" width="10.7109375" style="172" customWidth="1"/>
    <col min="61" max="67" width="10.7109375" style="172" hidden="1" customWidth="1"/>
    <col min="68" max="68" width="15.7109375" style="171" customWidth="1"/>
    <col min="69" max="73" width="10.7109375" style="172" customWidth="1"/>
    <col min="74" max="80" width="10.7109375" style="172" hidden="1" customWidth="1"/>
    <col min="81" max="81" width="15.7109375" style="171" customWidth="1"/>
    <col min="82" max="86" width="10.7109375" style="172" customWidth="1"/>
    <col min="87" max="93" width="10.7109375" style="172" hidden="1" customWidth="1"/>
    <col min="94" max="94" width="15.7109375" style="172" customWidth="1"/>
    <col min="95" max="99" width="10.7109375" style="172" customWidth="1"/>
    <col min="100" max="106" width="10.7109375" style="172" hidden="1" customWidth="1"/>
    <col min="107" max="107" width="15.7109375" style="171" customWidth="1"/>
    <col min="108" max="110" width="20.7109375" style="172" customWidth="1"/>
    <col min="111" max="111" width="23.7109375" style="172" customWidth="1"/>
    <col min="112" max="114" width="10.7109375" style="172" customWidth="1"/>
    <col min="115" max="116" width="9.7109375" style="172" customWidth="1"/>
    <col min="117" max="120" width="9.7109375" style="172" hidden="1" customWidth="1"/>
    <col min="121" max="123" width="10.7109375" style="172" hidden="1" customWidth="1"/>
    <col min="124" max="124" width="15.7109375" style="172" customWidth="1"/>
    <col min="125" max="128" width="27.7109375" style="172" customWidth="1"/>
    <col min="129" max="130" width="20.7109375" style="172" customWidth="1"/>
    <col min="131" max="158" width="11.42578125" style="9" customWidth="1"/>
    <col min="159" max="159" width="12.7109375" style="9" customWidth="1"/>
    <col min="160" max="2410" width="11.42578125" style="9" customWidth="1"/>
    <col min="2411" max="16384" width="11.42578125" style="9"/>
  </cols>
  <sheetData>
    <row r="1" spans="1:2400" s="1" customFormat="1" ht="113.25" customHeight="1" thickTop="1" thickBot="1" x14ac:dyDescent="0.3">
      <c r="A1" s="1029"/>
      <c r="B1" s="1030"/>
      <c r="C1" s="1035" t="s">
        <v>0</v>
      </c>
      <c r="D1" s="1038" t="s">
        <v>1</v>
      </c>
      <c r="E1" s="1041" t="s">
        <v>2</v>
      </c>
      <c r="F1" s="933"/>
      <c r="G1" s="933"/>
      <c r="H1" s="933"/>
      <c r="I1" s="933"/>
      <c r="J1" s="933"/>
      <c r="K1" s="933"/>
      <c r="L1" s="934"/>
      <c r="M1" s="935" t="s">
        <v>3</v>
      </c>
      <c r="N1" s="936"/>
      <c r="O1" s="936"/>
      <c r="P1" s="936"/>
      <c r="Q1" s="936"/>
      <c r="R1" s="936"/>
      <c r="S1" s="936"/>
      <c r="T1" s="936"/>
      <c r="U1" s="936"/>
      <c r="V1" s="936"/>
      <c r="W1" s="936"/>
      <c r="X1" s="936"/>
      <c r="Y1" s="937"/>
      <c r="Z1" s="991" t="s">
        <v>155</v>
      </c>
      <c r="AA1" s="992"/>
      <c r="AB1" s="992"/>
      <c r="AC1" s="992"/>
      <c r="AD1" s="992"/>
      <c r="AE1" s="992"/>
      <c r="AF1" s="992"/>
      <c r="AG1" s="992"/>
      <c r="AH1" s="992"/>
      <c r="AI1" s="992"/>
      <c r="AJ1" s="992"/>
      <c r="AK1" s="992"/>
      <c r="AL1" s="992"/>
      <c r="AM1" s="992"/>
      <c r="AN1" s="992"/>
      <c r="AO1" s="992"/>
      <c r="AP1" s="992"/>
      <c r="AQ1" s="992"/>
      <c r="AR1" s="992"/>
      <c r="AS1" s="992"/>
      <c r="AT1" s="992"/>
      <c r="AU1" s="992"/>
      <c r="AV1" s="992"/>
      <c r="AW1" s="992"/>
      <c r="AX1" s="992"/>
      <c r="AY1" s="992"/>
      <c r="AZ1" s="993"/>
      <c r="BA1" s="953" t="s">
        <v>154</v>
      </c>
      <c r="BB1" s="954"/>
      <c r="BC1" s="1079"/>
      <c r="BD1" s="980" t="s">
        <v>148</v>
      </c>
      <c r="BE1" s="981"/>
      <c r="BF1" s="981"/>
      <c r="BG1" s="981"/>
      <c r="BH1" s="981"/>
      <c r="BI1" s="981"/>
      <c r="BJ1" s="981"/>
      <c r="BK1" s="981"/>
      <c r="BL1" s="981"/>
      <c r="BM1" s="981"/>
      <c r="BN1" s="981"/>
      <c r="BO1" s="981"/>
      <c r="BP1" s="981"/>
      <c r="BQ1" s="981"/>
      <c r="BR1" s="981"/>
      <c r="BS1" s="981"/>
      <c r="BT1" s="981"/>
      <c r="BU1" s="981"/>
      <c r="BV1" s="981"/>
      <c r="BW1" s="981"/>
      <c r="BX1" s="981"/>
      <c r="BY1" s="981"/>
      <c r="BZ1" s="981"/>
      <c r="CA1" s="981"/>
      <c r="CB1" s="981"/>
      <c r="CC1" s="982"/>
      <c r="CD1" s="983" t="s">
        <v>147</v>
      </c>
      <c r="CE1" s="984"/>
      <c r="CF1" s="984"/>
      <c r="CG1" s="984"/>
      <c r="CH1" s="984"/>
      <c r="CI1" s="984"/>
      <c r="CJ1" s="984"/>
      <c r="CK1" s="984"/>
      <c r="CL1" s="984"/>
      <c r="CM1" s="984"/>
      <c r="CN1" s="984"/>
      <c r="CO1" s="984"/>
      <c r="CP1" s="984"/>
      <c r="CQ1" s="984"/>
      <c r="CR1" s="984"/>
      <c r="CS1" s="984"/>
      <c r="CT1" s="984"/>
      <c r="CU1" s="984"/>
      <c r="CV1" s="984"/>
      <c r="CW1" s="984"/>
      <c r="CX1" s="984"/>
      <c r="CY1" s="984"/>
      <c r="CZ1" s="984"/>
      <c r="DA1" s="984"/>
      <c r="DB1" s="984"/>
      <c r="DC1" s="985"/>
      <c r="DD1" s="1048" t="s">
        <v>153</v>
      </c>
      <c r="DE1" s="1049"/>
      <c r="DF1" s="1049"/>
      <c r="DG1" s="1050"/>
      <c r="DH1" s="1051" t="s">
        <v>4</v>
      </c>
      <c r="DI1" s="992"/>
      <c r="DJ1" s="992"/>
      <c r="DK1" s="992"/>
      <c r="DL1" s="992"/>
      <c r="DM1" s="992"/>
      <c r="DN1" s="992"/>
      <c r="DO1" s="992"/>
      <c r="DP1" s="992"/>
      <c r="DQ1" s="992"/>
      <c r="DR1" s="992"/>
      <c r="DS1" s="992"/>
      <c r="DT1" s="992"/>
      <c r="DU1" s="992"/>
      <c r="DV1" s="992"/>
      <c r="DW1" s="992"/>
      <c r="DX1" s="993"/>
      <c r="DY1" s="1027" t="s">
        <v>5</v>
      </c>
      <c r="DZ1" s="1028"/>
    </row>
    <row r="2" spans="1:2400" s="2" customFormat="1" ht="69" customHeight="1" x14ac:dyDescent="0.25">
      <c r="A2" s="1031"/>
      <c r="B2" s="1032"/>
      <c r="C2" s="1036"/>
      <c r="D2" s="1039"/>
      <c r="E2" s="944" t="s">
        <v>7</v>
      </c>
      <c r="F2" s="1080" t="s">
        <v>8</v>
      </c>
      <c r="G2" s="1083" t="s">
        <v>9</v>
      </c>
      <c r="H2" s="1073" t="s">
        <v>10</v>
      </c>
      <c r="I2" s="1073" t="s">
        <v>11</v>
      </c>
      <c r="J2" s="1073" t="s">
        <v>12</v>
      </c>
      <c r="K2" s="1076" t="s">
        <v>13</v>
      </c>
      <c r="L2" s="968" t="s">
        <v>14</v>
      </c>
      <c r="M2" s="938"/>
      <c r="N2" s="939"/>
      <c r="O2" s="939"/>
      <c r="P2" s="939"/>
      <c r="Q2" s="939"/>
      <c r="R2" s="939"/>
      <c r="S2" s="939"/>
      <c r="T2" s="939"/>
      <c r="U2" s="939"/>
      <c r="V2" s="939"/>
      <c r="W2" s="939"/>
      <c r="X2" s="939"/>
      <c r="Y2" s="940"/>
      <c r="Z2" s="971" t="s">
        <v>9</v>
      </c>
      <c r="AA2" s="972"/>
      <c r="AB2" s="972"/>
      <c r="AC2" s="972"/>
      <c r="AD2" s="972"/>
      <c r="AE2" s="972"/>
      <c r="AF2" s="972"/>
      <c r="AG2" s="972"/>
      <c r="AH2" s="972"/>
      <c r="AI2" s="972"/>
      <c r="AJ2" s="972"/>
      <c r="AK2" s="972"/>
      <c r="AL2" s="973"/>
      <c r="AM2" s="994" t="s">
        <v>10</v>
      </c>
      <c r="AN2" s="972"/>
      <c r="AO2" s="972"/>
      <c r="AP2" s="972"/>
      <c r="AQ2" s="972"/>
      <c r="AR2" s="972"/>
      <c r="AS2" s="972"/>
      <c r="AT2" s="972"/>
      <c r="AU2" s="972"/>
      <c r="AV2" s="972"/>
      <c r="AW2" s="972"/>
      <c r="AX2" s="972"/>
      <c r="AY2" s="973"/>
      <c r="AZ2" s="881" t="s">
        <v>15</v>
      </c>
      <c r="BA2" s="1052" t="s">
        <v>16</v>
      </c>
      <c r="BB2" s="1042" t="s">
        <v>13</v>
      </c>
      <c r="BC2" s="1045" t="s">
        <v>10</v>
      </c>
      <c r="BD2" s="896" t="s">
        <v>17</v>
      </c>
      <c r="BE2" s="897"/>
      <c r="BF2" s="897"/>
      <c r="BG2" s="897"/>
      <c r="BH2" s="897"/>
      <c r="BI2" s="897"/>
      <c r="BJ2" s="897"/>
      <c r="BK2" s="897"/>
      <c r="BL2" s="897"/>
      <c r="BM2" s="897"/>
      <c r="BN2" s="897"/>
      <c r="BO2" s="897"/>
      <c r="BP2" s="898"/>
      <c r="BQ2" s="896" t="s">
        <v>10</v>
      </c>
      <c r="BR2" s="897"/>
      <c r="BS2" s="897"/>
      <c r="BT2" s="897"/>
      <c r="BU2" s="897"/>
      <c r="BV2" s="897"/>
      <c r="BW2" s="897"/>
      <c r="BX2" s="897"/>
      <c r="BY2" s="897"/>
      <c r="BZ2" s="897"/>
      <c r="CA2" s="897"/>
      <c r="CB2" s="897"/>
      <c r="CC2" s="902"/>
      <c r="CD2" s="884" t="s">
        <v>17</v>
      </c>
      <c r="CE2" s="885"/>
      <c r="CF2" s="885"/>
      <c r="CG2" s="885"/>
      <c r="CH2" s="885"/>
      <c r="CI2" s="885"/>
      <c r="CJ2" s="885"/>
      <c r="CK2" s="885"/>
      <c r="CL2" s="885"/>
      <c r="CM2" s="885"/>
      <c r="CN2" s="885"/>
      <c r="CO2" s="885"/>
      <c r="CP2" s="886"/>
      <c r="CQ2" s="916" t="s">
        <v>18</v>
      </c>
      <c r="CR2" s="917"/>
      <c r="CS2" s="917"/>
      <c r="CT2" s="917"/>
      <c r="CU2" s="917"/>
      <c r="CV2" s="917"/>
      <c r="CW2" s="917"/>
      <c r="CX2" s="917"/>
      <c r="CY2" s="917"/>
      <c r="CZ2" s="917"/>
      <c r="DA2" s="917"/>
      <c r="DB2" s="917"/>
      <c r="DC2" s="918"/>
      <c r="DD2" s="1055" t="s">
        <v>9</v>
      </c>
      <c r="DE2" s="1058" t="s">
        <v>13</v>
      </c>
      <c r="DF2" s="1061" t="s">
        <v>10</v>
      </c>
      <c r="DG2" s="1064" t="s">
        <v>19</v>
      </c>
      <c r="DH2" s="1067" t="s">
        <v>144</v>
      </c>
      <c r="DI2" s="1068"/>
      <c r="DJ2" s="1068"/>
      <c r="DK2" s="1068"/>
      <c r="DL2" s="1068"/>
      <c r="DM2" s="1068"/>
      <c r="DN2" s="1068"/>
      <c r="DO2" s="1068"/>
      <c r="DP2" s="1068"/>
      <c r="DQ2" s="1068"/>
      <c r="DR2" s="1068"/>
      <c r="DS2" s="1069"/>
      <c r="DT2" s="1089" t="s">
        <v>29</v>
      </c>
      <c r="DU2" s="881" t="s">
        <v>143</v>
      </c>
      <c r="DV2" s="1092" t="s">
        <v>152</v>
      </c>
      <c r="DW2" s="1095" t="s">
        <v>30</v>
      </c>
      <c r="DX2" s="1095" t="s">
        <v>31</v>
      </c>
      <c r="DY2" s="1098" t="s">
        <v>32</v>
      </c>
      <c r="DZ2" s="1086" t="s">
        <v>33</v>
      </c>
    </row>
    <row r="3" spans="1:2400" s="2" customFormat="1" ht="105" customHeight="1" thickBot="1" x14ac:dyDescent="0.3">
      <c r="A3" s="1031"/>
      <c r="B3" s="1032"/>
      <c r="C3" s="1036"/>
      <c r="D3" s="1039"/>
      <c r="E3" s="945"/>
      <c r="F3" s="1081"/>
      <c r="G3" s="1084"/>
      <c r="H3" s="1074"/>
      <c r="I3" s="1074"/>
      <c r="J3" s="1074"/>
      <c r="K3" s="1077"/>
      <c r="L3" s="969"/>
      <c r="M3" s="941"/>
      <c r="N3" s="942"/>
      <c r="O3" s="942"/>
      <c r="P3" s="942"/>
      <c r="Q3" s="942"/>
      <c r="R3" s="942"/>
      <c r="S3" s="942"/>
      <c r="T3" s="942"/>
      <c r="U3" s="942"/>
      <c r="V3" s="942"/>
      <c r="W3" s="942"/>
      <c r="X3" s="942"/>
      <c r="Y3" s="943"/>
      <c r="Z3" s="974"/>
      <c r="AA3" s="975"/>
      <c r="AB3" s="975"/>
      <c r="AC3" s="975"/>
      <c r="AD3" s="975"/>
      <c r="AE3" s="975"/>
      <c r="AF3" s="975"/>
      <c r="AG3" s="975"/>
      <c r="AH3" s="975"/>
      <c r="AI3" s="975"/>
      <c r="AJ3" s="975"/>
      <c r="AK3" s="975"/>
      <c r="AL3" s="976"/>
      <c r="AM3" s="995" t="s">
        <v>10</v>
      </c>
      <c r="AN3" s="975"/>
      <c r="AO3" s="975"/>
      <c r="AP3" s="975"/>
      <c r="AQ3" s="975"/>
      <c r="AR3" s="975"/>
      <c r="AS3" s="975"/>
      <c r="AT3" s="975"/>
      <c r="AU3" s="975"/>
      <c r="AV3" s="975"/>
      <c r="AW3" s="975"/>
      <c r="AX3" s="975"/>
      <c r="AY3" s="976"/>
      <c r="AZ3" s="882"/>
      <c r="BA3" s="1053"/>
      <c r="BB3" s="1043" t="s">
        <v>13</v>
      </c>
      <c r="BC3" s="1046" t="s">
        <v>10</v>
      </c>
      <c r="BD3" s="899"/>
      <c r="BE3" s="900"/>
      <c r="BF3" s="900"/>
      <c r="BG3" s="900"/>
      <c r="BH3" s="900"/>
      <c r="BI3" s="900"/>
      <c r="BJ3" s="900"/>
      <c r="BK3" s="900"/>
      <c r="BL3" s="900"/>
      <c r="BM3" s="900"/>
      <c r="BN3" s="900"/>
      <c r="BO3" s="900"/>
      <c r="BP3" s="901"/>
      <c r="BQ3" s="899" t="s">
        <v>10</v>
      </c>
      <c r="BR3" s="900"/>
      <c r="BS3" s="900"/>
      <c r="BT3" s="900"/>
      <c r="BU3" s="900"/>
      <c r="BV3" s="900"/>
      <c r="BW3" s="900"/>
      <c r="BX3" s="900"/>
      <c r="BY3" s="900"/>
      <c r="BZ3" s="900"/>
      <c r="CA3" s="900"/>
      <c r="CB3" s="900"/>
      <c r="CC3" s="903"/>
      <c r="CD3" s="887"/>
      <c r="CE3" s="888"/>
      <c r="CF3" s="888"/>
      <c r="CG3" s="888"/>
      <c r="CH3" s="888"/>
      <c r="CI3" s="888"/>
      <c r="CJ3" s="888"/>
      <c r="CK3" s="888"/>
      <c r="CL3" s="888"/>
      <c r="CM3" s="888"/>
      <c r="CN3" s="888"/>
      <c r="CO3" s="888"/>
      <c r="CP3" s="889"/>
      <c r="CQ3" s="919"/>
      <c r="CR3" s="920"/>
      <c r="CS3" s="920"/>
      <c r="CT3" s="920"/>
      <c r="CU3" s="920"/>
      <c r="CV3" s="920"/>
      <c r="CW3" s="920"/>
      <c r="CX3" s="920"/>
      <c r="CY3" s="920"/>
      <c r="CZ3" s="920"/>
      <c r="DA3" s="920"/>
      <c r="DB3" s="920"/>
      <c r="DC3" s="921"/>
      <c r="DD3" s="1056"/>
      <c r="DE3" s="1059"/>
      <c r="DF3" s="1062"/>
      <c r="DG3" s="1065"/>
      <c r="DH3" s="1070">
        <v>0.41660000000000003</v>
      </c>
      <c r="DI3" s="1071"/>
      <c r="DJ3" s="1071"/>
      <c r="DK3" s="1071"/>
      <c r="DL3" s="1071"/>
      <c r="DM3" s="1071"/>
      <c r="DN3" s="1071"/>
      <c r="DO3" s="1071"/>
      <c r="DP3" s="1071"/>
      <c r="DQ3" s="1071"/>
      <c r="DR3" s="1071"/>
      <c r="DS3" s="1072"/>
      <c r="DT3" s="1090"/>
      <c r="DU3" s="882"/>
      <c r="DV3" s="1093"/>
      <c r="DW3" s="1096"/>
      <c r="DX3" s="1096"/>
      <c r="DY3" s="1099"/>
      <c r="DZ3" s="1087"/>
    </row>
    <row r="4" spans="1:2400" s="2" customFormat="1" ht="54" customHeight="1" thickBot="1" x14ac:dyDescent="0.3">
      <c r="A4" s="1033"/>
      <c r="B4" s="1034"/>
      <c r="C4" s="1037"/>
      <c r="D4" s="1040"/>
      <c r="E4" s="946"/>
      <c r="F4" s="1082"/>
      <c r="G4" s="1085"/>
      <c r="H4" s="1075"/>
      <c r="I4" s="1075"/>
      <c r="J4" s="1075"/>
      <c r="K4" s="1078"/>
      <c r="L4" s="970"/>
      <c r="M4" s="189" t="s">
        <v>20</v>
      </c>
      <c r="N4" s="189" t="s">
        <v>21</v>
      </c>
      <c r="O4" s="189" t="s">
        <v>22</v>
      </c>
      <c r="P4" s="189" t="s">
        <v>23</v>
      </c>
      <c r="Q4" s="189" t="s">
        <v>22</v>
      </c>
      <c r="R4" s="189" t="s">
        <v>24</v>
      </c>
      <c r="S4" s="189" t="s">
        <v>24</v>
      </c>
      <c r="T4" s="189" t="s">
        <v>23</v>
      </c>
      <c r="U4" s="189" t="s">
        <v>25</v>
      </c>
      <c r="V4" s="189" t="s">
        <v>26</v>
      </c>
      <c r="W4" s="189" t="s">
        <v>27</v>
      </c>
      <c r="X4" s="190" t="s">
        <v>28</v>
      </c>
      <c r="Y4" s="191" t="s">
        <v>29</v>
      </c>
      <c r="Z4" s="192" t="s">
        <v>20</v>
      </c>
      <c r="AA4" s="193" t="s">
        <v>21</v>
      </c>
      <c r="AB4" s="193" t="s">
        <v>22</v>
      </c>
      <c r="AC4" s="193" t="s">
        <v>23</v>
      </c>
      <c r="AD4" s="193" t="s">
        <v>22</v>
      </c>
      <c r="AE4" s="193" t="s">
        <v>24</v>
      </c>
      <c r="AF4" s="193" t="s">
        <v>24</v>
      </c>
      <c r="AG4" s="193" t="s">
        <v>23</v>
      </c>
      <c r="AH4" s="193" t="s">
        <v>25</v>
      </c>
      <c r="AI4" s="193" t="s">
        <v>26</v>
      </c>
      <c r="AJ4" s="193" t="s">
        <v>27</v>
      </c>
      <c r="AK4" s="194" t="s">
        <v>28</v>
      </c>
      <c r="AL4" s="195" t="s">
        <v>29</v>
      </c>
      <c r="AM4" s="192" t="s">
        <v>20</v>
      </c>
      <c r="AN4" s="193" t="s">
        <v>21</v>
      </c>
      <c r="AO4" s="193" t="s">
        <v>22</v>
      </c>
      <c r="AP4" s="193" t="s">
        <v>23</v>
      </c>
      <c r="AQ4" s="193" t="s">
        <v>22</v>
      </c>
      <c r="AR4" s="193" t="s">
        <v>24</v>
      </c>
      <c r="AS4" s="193" t="s">
        <v>24</v>
      </c>
      <c r="AT4" s="193" t="s">
        <v>23</v>
      </c>
      <c r="AU4" s="193" t="s">
        <v>25</v>
      </c>
      <c r="AV4" s="193" t="s">
        <v>26</v>
      </c>
      <c r="AW4" s="193" t="s">
        <v>27</v>
      </c>
      <c r="AX4" s="194" t="s">
        <v>28</v>
      </c>
      <c r="AY4" s="195" t="s">
        <v>29</v>
      </c>
      <c r="AZ4" s="883"/>
      <c r="BA4" s="1054"/>
      <c r="BB4" s="1044"/>
      <c r="BC4" s="1047"/>
      <c r="BD4" s="196" t="s">
        <v>20</v>
      </c>
      <c r="BE4" s="197" t="s">
        <v>21</v>
      </c>
      <c r="BF4" s="197" t="s">
        <v>22</v>
      </c>
      <c r="BG4" s="197" t="s">
        <v>23</v>
      </c>
      <c r="BH4" s="197" t="s">
        <v>22</v>
      </c>
      <c r="BI4" s="197" t="s">
        <v>24</v>
      </c>
      <c r="BJ4" s="197" t="s">
        <v>24</v>
      </c>
      <c r="BK4" s="197" t="s">
        <v>23</v>
      </c>
      <c r="BL4" s="197" t="s">
        <v>25</v>
      </c>
      <c r="BM4" s="197" t="s">
        <v>26</v>
      </c>
      <c r="BN4" s="197" t="s">
        <v>27</v>
      </c>
      <c r="BO4" s="198" t="s">
        <v>28</v>
      </c>
      <c r="BP4" s="199" t="s">
        <v>29</v>
      </c>
      <c r="BQ4" s="196" t="s">
        <v>20</v>
      </c>
      <c r="BR4" s="197" t="s">
        <v>21</v>
      </c>
      <c r="BS4" s="197" t="s">
        <v>22</v>
      </c>
      <c r="BT4" s="197" t="s">
        <v>23</v>
      </c>
      <c r="BU4" s="197" t="s">
        <v>22</v>
      </c>
      <c r="BV4" s="197" t="s">
        <v>24</v>
      </c>
      <c r="BW4" s="197" t="s">
        <v>24</v>
      </c>
      <c r="BX4" s="197" t="s">
        <v>23</v>
      </c>
      <c r="BY4" s="197" t="s">
        <v>25</v>
      </c>
      <c r="BZ4" s="197" t="s">
        <v>26</v>
      </c>
      <c r="CA4" s="197" t="s">
        <v>27</v>
      </c>
      <c r="CB4" s="198" t="s">
        <v>28</v>
      </c>
      <c r="CC4" s="199" t="s">
        <v>29</v>
      </c>
      <c r="CD4" s="200" t="s">
        <v>20</v>
      </c>
      <c r="CE4" s="201" t="s">
        <v>21</v>
      </c>
      <c r="CF4" s="201" t="s">
        <v>22</v>
      </c>
      <c r="CG4" s="201" t="s">
        <v>23</v>
      </c>
      <c r="CH4" s="201" t="s">
        <v>22</v>
      </c>
      <c r="CI4" s="201" t="s">
        <v>24</v>
      </c>
      <c r="CJ4" s="201" t="s">
        <v>24</v>
      </c>
      <c r="CK4" s="201" t="s">
        <v>23</v>
      </c>
      <c r="CL4" s="201" t="s">
        <v>25</v>
      </c>
      <c r="CM4" s="201" t="s">
        <v>26</v>
      </c>
      <c r="CN4" s="201" t="s">
        <v>27</v>
      </c>
      <c r="CO4" s="202" t="s">
        <v>28</v>
      </c>
      <c r="CP4" s="203" t="s">
        <v>29</v>
      </c>
      <c r="CQ4" s="200" t="s">
        <v>20</v>
      </c>
      <c r="CR4" s="201" t="s">
        <v>21</v>
      </c>
      <c r="CS4" s="201" t="s">
        <v>22</v>
      </c>
      <c r="CT4" s="201" t="s">
        <v>23</v>
      </c>
      <c r="CU4" s="201" t="s">
        <v>22</v>
      </c>
      <c r="CV4" s="201" t="s">
        <v>24</v>
      </c>
      <c r="CW4" s="201" t="s">
        <v>24</v>
      </c>
      <c r="CX4" s="201" t="s">
        <v>23</v>
      </c>
      <c r="CY4" s="201" t="s">
        <v>25</v>
      </c>
      <c r="CZ4" s="201" t="s">
        <v>26</v>
      </c>
      <c r="DA4" s="201" t="s">
        <v>27</v>
      </c>
      <c r="DB4" s="202" t="s">
        <v>28</v>
      </c>
      <c r="DC4" s="203" t="s">
        <v>29</v>
      </c>
      <c r="DD4" s="1057"/>
      <c r="DE4" s="1060"/>
      <c r="DF4" s="1063"/>
      <c r="DG4" s="1066"/>
      <c r="DH4" s="759" t="s">
        <v>20</v>
      </c>
      <c r="DI4" s="760" t="s">
        <v>21</v>
      </c>
      <c r="DJ4" s="760" t="s">
        <v>22</v>
      </c>
      <c r="DK4" s="760" t="s">
        <v>23</v>
      </c>
      <c r="DL4" s="760" t="s">
        <v>22</v>
      </c>
      <c r="DM4" s="760" t="s">
        <v>24</v>
      </c>
      <c r="DN4" s="760" t="s">
        <v>24</v>
      </c>
      <c r="DO4" s="760" t="s">
        <v>23</v>
      </c>
      <c r="DP4" s="760" t="s">
        <v>25</v>
      </c>
      <c r="DQ4" s="760" t="s">
        <v>26</v>
      </c>
      <c r="DR4" s="760" t="s">
        <v>27</v>
      </c>
      <c r="DS4" s="761" t="s">
        <v>28</v>
      </c>
      <c r="DT4" s="1091"/>
      <c r="DU4" s="883"/>
      <c r="DV4" s="1094"/>
      <c r="DW4" s="1097"/>
      <c r="DX4" s="1097"/>
      <c r="DY4" s="1100"/>
      <c r="DZ4" s="1088"/>
    </row>
    <row r="5" spans="1:2400" ht="95.1" customHeight="1" thickTop="1" x14ac:dyDescent="0.25">
      <c r="A5" s="181"/>
      <c r="B5" s="185">
        <v>17</v>
      </c>
      <c r="C5" s="186" t="s">
        <v>64</v>
      </c>
      <c r="D5" s="1025" t="s">
        <v>65</v>
      </c>
      <c r="E5" s="101">
        <v>972</v>
      </c>
      <c r="F5" s="102">
        <v>73</v>
      </c>
      <c r="G5" s="103">
        <v>263</v>
      </c>
      <c r="H5" s="144">
        <v>580</v>
      </c>
      <c r="I5" s="144">
        <v>129</v>
      </c>
      <c r="J5" s="104">
        <v>83</v>
      </c>
      <c r="K5" s="105">
        <v>0</v>
      </c>
      <c r="L5" s="106">
        <f>SUM(G5:K5)</f>
        <v>1055</v>
      </c>
      <c r="M5" s="155">
        <v>49</v>
      </c>
      <c r="N5" s="155">
        <v>33</v>
      </c>
      <c r="O5" s="155">
        <v>119</v>
      </c>
      <c r="P5" s="270">
        <v>151</v>
      </c>
      <c r="Q5" s="744">
        <v>205</v>
      </c>
      <c r="R5" s="107"/>
      <c r="S5" s="107"/>
      <c r="T5" s="107"/>
      <c r="U5" s="107"/>
      <c r="V5" s="107"/>
      <c r="W5" s="107"/>
      <c r="X5" s="108"/>
      <c r="Y5" s="145">
        <f t="shared" ref="Y5" si="0">SUM(M5:X5)</f>
        <v>557</v>
      </c>
      <c r="Z5" s="109">
        <v>20</v>
      </c>
      <c r="AA5" s="146">
        <v>40</v>
      </c>
      <c r="AB5" s="146">
        <v>18</v>
      </c>
      <c r="AC5" s="146">
        <v>103</v>
      </c>
      <c r="AD5" s="146">
        <v>9</v>
      </c>
      <c r="AE5" s="146"/>
      <c r="AF5" s="146"/>
      <c r="AG5" s="146"/>
      <c r="AH5" s="146"/>
      <c r="AI5" s="146"/>
      <c r="AJ5" s="146"/>
      <c r="AK5" s="147"/>
      <c r="AL5" s="110">
        <f t="shared" ref="AL5" si="1">SUM(Z5:AK5)</f>
        <v>190</v>
      </c>
      <c r="AM5" s="109">
        <v>10</v>
      </c>
      <c r="AN5" s="146">
        <v>4</v>
      </c>
      <c r="AO5" s="146">
        <v>11</v>
      </c>
      <c r="AP5" s="146">
        <v>11</v>
      </c>
      <c r="AQ5" s="146">
        <v>30</v>
      </c>
      <c r="AR5" s="146"/>
      <c r="AS5" s="146"/>
      <c r="AT5" s="146"/>
      <c r="AU5" s="146"/>
      <c r="AV5" s="146"/>
      <c r="AW5" s="146"/>
      <c r="AX5" s="147"/>
      <c r="AY5" s="110">
        <f t="shared" ref="AY5" si="2">SUM(AM5:AX5)</f>
        <v>66</v>
      </c>
      <c r="AZ5" s="110">
        <f t="shared" ref="AZ5" si="3">AL5+AY5</f>
        <v>256</v>
      </c>
      <c r="BA5" s="111">
        <f>G5+K5+AL5</f>
        <v>453</v>
      </c>
      <c r="BB5" s="112">
        <f>K5</f>
        <v>0</v>
      </c>
      <c r="BC5" s="113">
        <f>H5+AY5</f>
        <v>646</v>
      </c>
      <c r="BD5" s="114">
        <v>37</v>
      </c>
      <c r="BE5" s="148">
        <v>15</v>
      </c>
      <c r="BF5" s="148">
        <v>26</v>
      </c>
      <c r="BG5" s="148">
        <v>31</v>
      </c>
      <c r="BH5" s="148">
        <v>40</v>
      </c>
      <c r="BI5" s="148"/>
      <c r="BJ5" s="148"/>
      <c r="BK5" s="148"/>
      <c r="BL5" s="148"/>
      <c r="BM5" s="148"/>
      <c r="BN5" s="148"/>
      <c r="BO5" s="149"/>
      <c r="BP5" s="150">
        <f t="shared" ref="BP5" si="4">SUM(BD5:BO5)</f>
        <v>149</v>
      </c>
      <c r="BQ5" s="114">
        <v>0</v>
      </c>
      <c r="BR5" s="148">
        <v>0</v>
      </c>
      <c r="BS5" s="148">
        <v>0</v>
      </c>
      <c r="BT5" s="148">
        <v>18</v>
      </c>
      <c r="BU5" s="148">
        <v>2</v>
      </c>
      <c r="BV5" s="148"/>
      <c r="BW5" s="148"/>
      <c r="BX5" s="148"/>
      <c r="BY5" s="148"/>
      <c r="BZ5" s="148"/>
      <c r="CA5" s="148"/>
      <c r="CB5" s="149"/>
      <c r="CC5" s="150">
        <f t="shared" ref="CC5" si="5">SUM(BQ5:CB5)</f>
        <v>20</v>
      </c>
      <c r="CD5" s="151">
        <v>0</v>
      </c>
      <c r="CE5" s="152">
        <v>0</v>
      </c>
      <c r="CF5" s="152">
        <v>0</v>
      </c>
      <c r="CG5" s="152">
        <v>0</v>
      </c>
      <c r="CH5" s="152">
        <v>0</v>
      </c>
      <c r="CI5" s="152">
        <v>0</v>
      </c>
      <c r="CJ5" s="152">
        <v>0</v>
      </c>
      <c r="CK5" s="152">
        <v>0</v>
      </c>
      <c r="CL5" s="152">
        <v>0</v>
      </c>
      <c r="CM5" s="152">
        <v>0</v>
      </c>
      <c r="CN5" s="152">
        <v>0</v>
      </c>
      <c r="CO5" s="153">
        <v>0</v>
      </c>
      <c r="CP5" s="154">
        <f t="shared" ref="CP5" si="6">SUM(CD5:CO5)</f>
        <v>0</v>
      </c>
      <c r="CQ5" s="151">
        <v>0</v>
      </c>
      <c r="CR5" s="152">
        <v>0</v>
      </c>
      <c r="CS5" s="152">
        <v>0</v>
      </c>
      <c r="CT5" s="152">
        <v>0</v>
      </c>
      <c r="CU5" s="152">
        <v>0</v>
      </c>
      <c r="CV5" s="152"/>
      <c r="CW5" s="152"/>
      <c r="CX5" s="152"/>
      <c r="CY5" s="152"/>
      <c r="CZ5" s="152"/>
      <c r="DA5" s="152"/>
      <c r="DB5" s="153"/>
      <c r="DC5" s="154">
        <f t="shared" ref="DC5" si="7">SUM(CQ5:DB5)</f>
        <v>0</v>
      </c>
      <c r="DD5" s="31">
        <f>BA5-BP5-CP5</f>
        <v>304</v>
      </c>
      <c r="DE5" s="32">
        <f>K5</f>
        <v>0</v>
      </c>
      <c r="DF5" s="32">
        <f t="shared" ref="DF5" si="8">BC5-CC5-DC5</f>
        <v>626</v>
      </c>
      <c r="DG5" s="115">
        <f t="shared" ref="DG5" si="9">SUM(DD5:DF5)-DE5</f>
        <v>930</v>
      </c>
      <c r="DH5" s="769">
        <f>BD5/DW5</f>
        <v>5.5306427503736919E-2</v>
      </c>
      <c r="DI5" s="770">
        <f>BE5/DW5</f>
        <v>2.2421524663677129E-2</v>
      </c>
      <c r="DJ5" s="770">
        <f>BF5/DW5</f>
        <v>3.8863976083707022E-2</v>
      </c>
      <c r="DK5" s="770">
        <f>BG5/DW5</f>
        <v>4.6337817638266068E-2</v>
      </c>
      <c r="DL5" s="763">
        <f>BH5/DW5</f>
        <v>5.9790732436472344E-2</v>
      </c>
      <c r="DM5" s="763"/>
      <c r="DN5" s="763"/>
      <c r="DO5" s="763"/>
      <c r="DP5" s="763"/>
      <c r="DQ5" s="763"/>
      <c r="DR5" s="764"/>
      <c r="DS5" s="765"/>
      <c r="DT5" s="771">
        <f>SUM(DH5:DS5)</f>
        <v>0.22272047832585948</v>
      </c>
      <c r="DU5" s="116">
        <f t="shared" ref="DU5" si="10">BP5</f>
        <v>149</v>
      </c>
      <c r="DV5" s="187">
        <f t="shared" ref="DV5" si="11">DU5/DW5</f>
        <v>0.22272047832585951</v>
      </c>
      <c r="DW5" s="188">
        <v>669</v>
      </c>
      <c r="DX5" s="110">
        <f t="shared" ref="DX5:DX6" si="12">DW5/12</f>
        <v>55.75</v>
      </c>
      <c r="DY5" s="117">
        <f t="shared" ref="DY5" si="13">DW5*1.3</f>
        <v>869.7</v>
      </c>
      <c r="DZ5" s="118">
        <f t="shared" ref="DZ5" si="14">DW5*1.7</f>
        <v>1137.3</v>
      </c>
      <c r="CNG5" s="70"/>
      <c r="CNH5" s="70"/>
    </row>
    <row r="6" spans="1:2400" ht="95.1" customHeight="1" thickBot="1" x14ac:dyDescent="0.3">
      <c r="A6" s="182"/>
      <c r="B6" s="143">
        <v>88</v>
      </c>
      <c r="C6" s="184" t="s">
        <v>138</v>
      </c>
      <c r="D6" s="1026"/>
      <c r="E6" s="71">
        <v>261</v>
      </c>
      <c r="F6" s="72">
        <v>34</v>
      </c>
      <c r="G6" s="73">
        <v>158</v>
      </c>
      <c r="H6" s="138">
        <v>9</v>
      </c>
      <c r="I6" s="138">
        <v>94</v>
      </c>
      <c r="J6" s="138">
        <v>20</v>
      </c>
      <c r="K6" s="139">
        <v>0</v>
      </c>
      <c r="L6" s="74">
        <f>SUM(G6:K6)</f>
        <v>281</v>
      </c>
      <c r="M6" s="204">
        <v>1</v>
      </c>
      <c r="N6" s="204">
        <v>0</v>
      </c>
      <c r="O6" s="204">
        <v>1</v>
      </c>
      <c r="P6" s="334">
        <v>1</v>
      </c>
      <c r="Q6" s="773">
        <v>3</v>
      </c>
      <c r="R6" s="75"/>
      <c r="S6" s="75"/>
      <c r="T6" s="75"/>
      <c r="U6" s="75"/>
      <c r="V6" s="75"/>
      <c r="W6" s="75"/>
      <c r="X6" s="76"/>
      <c r="Y6" s="77">
        <f t="shared" ref="Y6" si="15">SUM(M6:X6)</f>
        <v>6</v>
      </c>
      <c r="Z6" s="165">
        <v>2</v>
      </c>
      <c r="AA6" s="79">
        <v>15</v>
      </c>
      <c r="AB6" s="79">
        <v>17</v>
      </c>
      <c r="AC6" s="79">
        <v>11</v>
      </c>
      <c r="AD6" s="79">
        <v>5</v>
      </c>
      <c r="AE6" s="79"/>
      <c r="AF6" s="79"/>
      <c r="AG6" s="79"/>
      <c r="AH6" s="79"/>
      <c r="AI6" s="79"/>
      <c r="AJ6" s="79"/>
      <c r="AK6" s="80"/>
      <c r="AL6" s="81">
        <f t="shared" ref="AL6" si="16">SUM(Z6:AK6)</f>
        <v>50</v>
      </c>
      <c r="AM6" s="78">
        <v>5</v>
      </c>
      <c r="AN6" s="79">
        <v>5</v>
      </c>
      <c r="AO6" s="79">
        <v>7</v>
      </c>
      <c r="AP6" s="79">
        <v>5</v>
      </c>
      <c r="AQ6" s="79">
        <v>0</v>
      </c>
      <c r="AR6" s="79"/>
      <c r="AS6" s="79"/>
      <c r="AT6" s="79"/>
      <c r="AU6" s="79"/>
      <c r="AV6" s="79"/>
      <c r="AW6" s="79"/>
      <c r="AX6" s="80"/>
      <c r="AY6" s="81">
        <f t="shared" ref="AY6" si="17">SUM(AM6:AX6)</f>
        <v>22</v>
      </c>
      <c r="AZ6" s="81">
        <f t="shared" ref="AZ6" si="18">AL6+AY6</f>
        <v>72</v>
      </c>
      <c r="BA6" s="82">
        <f>G6+K6+AL6</f>
        <v>208</v>
      </c>
      <c r="BB6" s="83">
        <f>K6</f>
        <v>0</v>
      </c>
      <c r="BC6" s="84">
        <f>H6+AY6</f>
        <v>31</v>
      </c>
      <c r="BD6" s="85">
        <v>18</v>
      </c>
      <c r="BE6" s="86">
        <v>30</v>
      </c>
      <c r="BF6" s="86">
        <v>29</v>
      </c>
      <c r="BG6" s="86">
        <v>25</v>
      </c>
      <c r="BH6" s="86">
        <v>22</v>
      </c>
      <c r="BI6" s="86"/>
      <c r="BJ6" s="86"/>
      <c r="BK6" s="86"/>
      <c r="BL6" s="86"/>
      <c r="BM6" s="86"/>
      <c r="BN6" s="86"/>
      <c r="BO6" s="87"/>
      <c r="BP6" s="88">
        <f t="shared" ref="BP6" si="19">SUM(BD6:BO6)</f>
        <v>124</v>
      </c>
      <c r="BQ6" s="85">
        <v>0</v>
      </c>
      <c r="BR6" s="86">
        <v>2</v>
      </c>
      <c r="BS6" s="86">
        <v>0</v>
      </c>
      <c r="BT6" s="86">
        <v>3</v>
      </c>
      <c r="BU6" s="86">
        <v>0</v>
      </c>
      <c r="BV6" s="86"/>
      <c r="BW6" s="86"/>
      <c r="BX6" s="86"/>
      <c r="BY6" s="86"/>
      <c r="BZ6" s="86"/>
      <c r="CA6" s="86"/>
      <c r="CB6" s="87"/>
      <c r="CC6" s="88">
        <f t="shared" ref="CC6" si="20">SUM(BQ6:CB6)</f>
        <v>5</v>
      </c>
      <c r="CD6" s="89">
        <v>0</v>
      </c>
      <c r="CE6" s="90">
        <v>0</v>
      </c>
      <c r="CF6" s="90">
        <v>0</v>
      </c>
      <c r="CG6" s="90">
        <v>0</v>
      </c>
      <c r="CH6" s="90">
        <v>0</v>
      </c>
      <c r="CI6" s="90">
        <v>0</v>
      </c>
      <c r="CJ6" s="90">
        <v>0</v>
      </c>
      <c r="CK6" s="90">
        <v>0</v>
      </c>
      <c r="CL6" s="90">
        <v>0</v>
      </c>
      <c r="CM6" s="90">
        <v>0</v>
      </c>
      <c r="CN6" s="90">
        <v>0</v>
      </c>
      <c r="CO6" s="91">
        <v>0</v>
      </c>
      <c r="CP6" s="92">
        <f t="shared" ref="CP6" si="21">SUM(CD6:CO6)</f>
        <v>0</v>
      </c>
      <c r="CQ6" s="89">
        <v>0</v>
      </c>
      <c r="CR6" s="90">
        <v>0</v>
      </c>
      <c r="CS6" s="90">
        <v>0</v>
      </c>
      <c r="CT6" s="90">
        <v>0</v>
      </c>
      <c r="CU6" s="90">
        <v>0</v>
      </c>
      <c r="CV6" s="90"/>
      <c r="CW6" s="90"/>
      <c r="CX6" s="90"/>
      <c r="CY6" s="90"/>
      <c r="CZ6" s="90"/>
      <c r="DA6" s="90"/>
      <c r="DB6" s="91"/>
      <c r="DC6" s="92">
        <f t="shared" ref="DC6" si="22">SUM(CQ6:DB6)</f>
        <v>0</v>
      </c>
      <c r="DD6" s="93">
        <f t="shared" ref="DD6" si="23">BA6-BP6-CP6</f>
        <v>84</v>
      </c>
      <c r="DE6" s="94">
        <f>K6</f>
        <v>0</v>
      </c>
      <c r="DF6" s="140">
        <f t="shared" ref="DF6" si="24">BC6-CC6-DC6</f>
        <v>26</v>
      </c>
      <c r="DG6" s="95">
        <f t="shared" ref="DG6" si="25">SUM(DD6:DF6)-DE6</f>
        <v>110</v>
      </c>
      <c r="DH6" s="762">
        <f>BD6/DW6</f>
        <v>2.6905829596412557E-2</v>
      </c>
      <c r="DI6" s="766">
        <f>BE6/DW6</f>
        <v>4.4843049327354258E-2</v>
      </c>
      <c r="DJ6" s="766">
        <f>BF6/DW6</f>
        <v>4.3348281016442454E-2</v>
      </c>
      <c r="DK6" s="766">
        <f>BG6/DW6</f>
        <v>3.7369207772795218E-2</v>
      </c>
      <c r="DL6" s="766">
        <f>BH6/DW6</f>
        <v>3.2884902840059793E-2</v>
      </c>
      <c r="DM6" s="766"/>
      <c r="DN6" s="766"/>
      <c r="DO6" s="766"/>
      <c r="DP6" s="766"/>
      <c r="DQ6" s="766"/>
      <c r="DR6" s="767"/>
      <c r="DS6" s="768"/>
      <c r="DT6" s="772">
        <f>SUM(DH6:DS6)</f>
        <v>0.18535127055306427</v>
      </c>
      <c r="DU6" s="96">
        <f t="shared" ref="DU6" si="26">BP6</f>
        <v>124</v>
      </c>
      <c r="DV6" s="183">
        <f t="shared" ref="DV6" si="27">DU6/DW6</f>
        <v>0.18535127055306427</v>
      </c>
      <c r="DW6" s="97">
        <v>669</v>
      </c>
      <c r="DX6" s="81">
        <f t="shared" si="12"/>
        <v>55.75</v>
      </c>
      <c r="DY6" s="117">
        <f t="shared" ref="DY6" si="28">DW6*1.3</f>
        <v>869.7</v>
      </c>
      <c r="DZ6" s="118">
        <f t="shared" ref="DZ6" si="29">DW6*1.7</f>
        <v>1137.3</v>
      </c>
    </row>
    <row r="7" spans="1:2400" ht="30" customHeight="1" thickTop="1" x14ac:dyDescent="0.4">
      <c r="BD7" s="176"/>
      <c r="BE7" s="176"/>
      <c r="BF7" s="176"/>
      <c r="BQ7" s="176"/>
      <c r="BR7" s="176"/>
      <c r="BS7" s="176"/>
    </row>
    <row r="8" spans="1:2400" ht="30" customHeight="1" x14ac:dyDescent="0.4">
      <c r="BD8" s="176"/>
      <c r="BE8" s="176"/>
      <c r="BF8" s="176"/>
      <c r="BQ8" s="176"/>
      <c r="BR8" s="176"/>
      <c r="BS8" s="176"/>
      <c r="CR8" s="174"/>
      <c r="CS8" s="174"/>
      <c r="CT8" s="174"/>
    </row>
    <row r="9" spans="1:2400" ht="30" customHeight="1" x14ac:dyDescent="0.4"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5"/>
      <c r="AM9" s="174"/>
      <c r="BD9" s="176"/>
      <c r="BE9" s="176"/>
      <c r="BF9" s="176"/>
      <c r="BQ9" s="176"/>
      <c r="BR9" s="176"/>
      <c r="BS9" s="176"/>
    </row>
    <row r="10" spans="1:2400" s="172" customFormat="1" ht="30" customHeight="1" x14ac:dyDescent="0.4">
      <c r="A10" s="168"/>
      <c r="B10" s="169"/>
      <c r="C10" s="170"/>
      <c r="D10" s="171"/>
      <c r="G10" s="173"/>
      <c r="AL10" s="178"/>
      <c r="AY10" s="179"/>
      <c r="AZ10" s="173"/>
      <c r="BA10" s="173"/>
      <c r="BB10" s="173"/>
      <c r="BC10" s="173"/>
      <c r="BD10" s="176"/>
      <c r="BE10" s="176"/>
      <c r="BF10" s="176"/>
      <c r="BP10" s="171"/>
      <c r="BQ10" s="176"/>
      <c r="BR10" s="176"/>
      <c r="BS10" s="176"/>
      <c r="CC10" s="171"/>
      <c r="CP10" s="8"/>
      <c r="CR10" s="180"/>
      <c r="CS10" s="180"/>
      <c r="CT10" s="180"/>
      <c r="DC10" s="171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9"/>
      <c r="QQ10" s="9"/>
      <c r="QR10" s="9"/>
      <c r="QS10" s="9"/>
      <c r="QT10" s="9"/>
      <c r="QU10" s="9"/>
      <c r="QV10" s="9"/>
      <c r="QW10" s="9"/>
      <c r="QX10" s="9"/>
      <c r="QY10" s="9"/>
      <c r="QZ10" s="9"/>
      <c r="RA10" s="9"/>
      <c r="RB10" s="9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N10" s="9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  <c r="ST10" s="9"/>
      <c r="SU10" s="9"/>
      <c r="SV10" s="9"/>
      <c r="SW10" s="9"/>
      <c r="SX10" s="9"/>
      <c r="SY10" s="9"/>
      <c r="SZ10" s="9"/>
      <c r="TA10" s="9"/>
      <c r="TB10" s="9"/>
      <c r="TC10" s="9"/>
      <c r="TD10" s="9"/>
      <c r="TE10" s="9"/>
      <c r="TF10" s="9"/>
      <c r="TG10" s="9"/>
      <c r="TH10" s="9"/>
      <c r="TI10" s="9"/>
      <c r="TJ10" s="9"/>
      <c r="TK10" s="9"/>
      <c r="TL10" s="9"/>
      <c r="TM10" s="9"/>
      <c r="TN10" s="9"/>
      <c r="TO10" s="9"/>
      <c r="TP10" s="9"/>
      <c r="TQ10" s="9"/>
      <c r="TR10" s="9"/>
      <c r="TS10" s="9"/>
      <c r="TT10" s="9"/>
      <c r="TU10" s="9"/>
      <c r="TV10" s="9"/>
      <c r="TW10" s="9"/>
      <c r="TX10" s="9"/>
      <c r="TY10" s="9"/>
      <c r="TZ10" s="9"/>
      <c r="UA10" s="9"/>
      <c r="UB10" s="9"/>
      <c r="UC10" s="9"/>
      <c r="UD10" s="9"/>
      <c r="UE10" s="9"/>
      <c r="UF10" s="9"/>
      <c r="UG10" s="9"/>
      <c r="UH10" s="9"/>
      <c r="UI10" s="9"/>
      <c r="UJ10" s="9"/>
      <c r="UK10" s="9"/>
      <c r="UL10" s="9"/>
      <c r="UM10" s="9"/>
      <c r="UN10" s="9"/>
      <c r="UO10" s="9"/>
      <c r="UP10" s="9"/>
      <c r="UQ10" s="9"/>
      <c r="UR10" s="9"/>
      <c r="US10" s="9"/>
      <c r="UT10" s="9"/>
      <c r="UU10" s="9"/>
      <c r="UV10" s="9"/>
      <c r="UW10" s="9"/>
      <c r="UX10" s="9"/>
      <c r="UY10" s="9"/>
      <c r="UZ10" s="9"/>
      <c r="VA10" s="9"/>
      <c r="VB10" s="9"/>
      <c r="VC10" s="9"/>
      <c r="VD10" s="9"/>
      <c r="VE10" s="9"/>
      <c r="VF10" s="9"/>
      <c r="VG10" s="9"/>
      <c r="VH10" s="9"/>
      <c r="VI10" s="9"/>
      <c r="VJ10" s="9"/>
      <c r="VK10" s="9"/>
      <c r="VL10" s="9"/>
      <c r="VM10" s="9"/>
      <c r="VN10" s="9"/>
      <c r="VO10" s="9"/>
      <c r="VP10" s="9"/>
      <c r="VQ10" s="9"/>
      <c r="VR10" s="9"/>
      <c r="VS10" s="9"/>
      <c r="VT10" s="9"/>
      <c r="VU10" s="9"/>
      <c r="VV10" s="9"/>
      <c r="VW10" s="9"/>
      <c r="VX10" s="9"/>
      <c r="VY10" s="9"/>
      <c r="VZ10" s="9"/>
      <c r="WA10" s="9"/>
      <c r="WB10" s="9"/>
      <c r="WC10" s="9"/>
      <c r="WD10" s="9"/>
      <c r="WE10" s="9"/>
      <c r="WF10" s="9"/>
      <c r="WG10" s="9"/>
      <c r="WH10" s="9"/>
      <c r="WI10" s="9"/>
      <c r="WJ10" s="9"/>
      <c r="WK10" s="9"/>
      <c r="WL10" s="9"/>
      <c r="WM10" s="9"/>
      <c r="WN10" s="9"/>
      <c r="WO10" s="9"/>
      <c r="WP10" s="9"/>
      <c r="WQ10" s="9"/>
      <c r="WR10" s="9"/>
      <c r="WS10" s="9"/>
      <c r="WT10" s="9"/>
      <c r="WU10" s="9"/>
      <c r="WV10" s="9"/>
      <c r="WW10" s="9"/>
      <c r="WX10" s="9"/>
      <c r="WY10" s="9"/>
      <c r="WZ10" s="9"/>
      <c r="XA10" s="9"/>
      <c r="XB10" s="9"/>
      <c r="XC10" s="9"/>
      <c r="XD10" s="9"/>
      <c r="XE10" s="9"/>
      <c r="XF10" s="9"/>
      <c r="XG10" s="9"/>
      <c r="XH10" s="9"/>
      <c r="XI10" s="9"/>
      <c r="XJ10" s="9"/>
      <c r="XK10" s="9"/>
      <c r="XL10" s="9"/>
      <c r="XM10" s="9"/>
      <c r="XN10" s="9"/>
      <c r="XO10" s="9"/>
      <c r="XP10" s="9"/>
      <c r="XQ10" s="9"/>
      <c r="XR10" s="9"/>
      <c r="XS10" s="9"/>
      <c r="XT10" s="9"/>
      <c r="XU10" s="9"/>
      <c r="XV10" s="9"/>
      <c r="XW10" s="9"/>
      <c r="XX10" s="9"/>
      <c r="XY10" s="9"/>
      <c r="XZ10" s="9"/>
      <c r="YA10" s="9"/>
      <c r="YB10" s="9"/>
      <c r="YC10" s="9"/>
      <c r="YD10" s="9"/>
      <c r="YE10" s="9"/>
      <c r="YF10" s="9"/>
      <c r="YG10" s="9"/>
      <c r="YH10" s="9"/>
      <c r="YI10" s="9"/>
      <c r="YJ10" s="9"/>
      <c r="YK10" s="9"/>
      <c r="YL10" s="9"/>
      <c r="YM10" s="9"/>
      <c r="YN10" s="9"/>
      <c r="YO10" s="9"/>
      <c r="YP10" s="9"/>
      <c r="YQ10" s="9"/>
      <c r="YR10" s="9"/>
      <c r="YS10" s="9"/>
      <c r="YT10" s="9"/>
      <c r="YU10" s="9"/>
      <c r="YV10" s="9"/>
      <c r="YW10" s="9"/>
      <c r="YX10" s="9"/>
      <c r="YY10" s="9"/>
      <c r="YZ10" s="9"/>
      <c r="ZA10" s="9"/>
      <c r="ZB10" s="9"/>
      <c r="ZC10" s="9"/>
      <c r="ZD10" s="9"/>
      <c r="ZE10" s="9"/>
      <c r="ZF10" s="9"/>
      <c r="ZG10" s="9"/>
      <c r="ZH10" s="9"/>
      <c r="ZI10" s="9"/>
      <c r="ZJ10" s="9"/>
      <c r="ZK10" s="9"/>
      <c r="ZL10" s="9"/>
      <c r="ZM10" s="9"/>
      <c r="ZN10" s="9"/>
      <c r="ZO10" s="9"/>
      <c r="ZP10" s="9"/>
      <c r="ZQ10" s="9"/>
      <c r="ZR10" s="9"/>
      <c r="ZS10" s="9"/>
      <c r="ZT10" s="9"/>
      <c r="ZU10" s="9"/>
      <c r="ZV10" s="9"/>
      <c r="ZW10" s="9"/>
      <c r="ZX10" s="9"/>
      <c r="ZY10" s="9"/>
      <c r="ZZ10" s="9"/>
      <c r="AAA10" s="9"/>
      <c r="AAB10" s="9"/>
      <c r="AAC10" s="9"/>
      <c r="AAD10" s="9"/>
      <c r="AAE10" s="9"/>
      <c r="AAF10" s="9"/>
      <c r="AAG10" s="9"/>
      <c r="AAH10" s="9"/>
      <c r="AAI10" s="9"/>
      <c r="AAJ10" s="9"/>
      <c r="AAK10" s="9"/>
      <c r="AAL10" s="9"/>
      <c r="AAM10" s="9"/>
      <c r="AAN10" s="9"/>
      <c r="AAO10" s="9"/>
      <c r="AAP10" s="9"/>
      <c r="AAQ10" s="9"/>
      <c r="AAR10" s="9"/>
      <c r="AAS10" s="9"/>
      <c r="AAT10" s="9"/>
      <c r="AAU10" s="9"/>
      <c r="AAV10" s="9"/>
      <c r="AAW10" s="9"/>
      <c r="AAX10" s="9"/>
      <c r="AAY10" s="9"/>
      <c r="AAZ10" s="9"/>
      <c r="ABA10" s="9"/>
      <c r="ABB10" s="9"/>
      <c r="ABC10" s="9"/>
      <c r="ABD10" s="9"/>
      <c r="ABE10" s="9"/>
      <c r="ABF10" s="9"/>
      <c r="ABG10" s="9"/>
      <c r="ABH10" s="9"/>
      <c r="ABI10" s="9"/>
      <c r="ABJ10" s="9"/>
      <c r="ABK10" s="9"/>
      <c r="ABL10" s="9"/>
      <c r="ABM10" s="9"/>
      <c r="ABN10" s="9"/>
      <c r="ABO10" s="9"/>
      <c r="ABP10" s="9"/>
      <c r="ABQ10" s="9"/>
      <c r="ABR10" s="9"/>
      <c r="ABS10" s="9"/>
      <c r="ABT10" s="9"/>
      <c r="ABU10" s="9"/>
      <c r="ABV10" s="9"/>
      <c r="ABW10" s="9"/>
      <c r="ABX10" s="9"/>
      <c r="ABY10" s="9"/>
      <c r="ABZ10" s="9"/>
      <c r="ACA10" s="9"/>
      <c r="ACB10" s="9"/>
      <c r="ACC10" s="9"/>
      <c r="ACD10" s="9"/>
      <c r="ACE10" s="9"/>
      <c r="ACF10" s="9"/>
      <c r="ACG10" s="9"/>
      <c r="ACH10" s="9"/>
      <c r="ACI10" s="9"/>
      <c r="ACJ10" s="9"/>
      <c r="ACK10" s="9"/>
      <c r="ACL10" s="9"/>
      <c r="ACM10" s="9"/>
      <c r="ACN10" s="9"/>
      <c r="ACO10" s="9"/>
      <c r="ACP10" s="9"/>
      <c r="ACQ10" s="9"/>
      <c r="ACR10" s="9"/>
      <c r="ACS10" s="9"/>
      <c r="ACT10" s="9"/>
      <c r="ACU10" s="9"/>
      <c r="ACV10" s="9"/>
      <c r="ACW10" s="9"/>
      <c r="ACX10" s="9"/>
      <c r="ACY10" s="9"/>
      <c r="ACZ10" s="9"/>
      <c r="ADA10" s="9"/>
      <c r="ADB10" s="9"/>
      <c r="ADC10" s="9"/>
      <c r="ADD10" s="9"/>
      <c r="ADE10" s="9"/>
      <c r="ADF10" s="9"/>
      <c r="ADG10" s="9"/>
      <c r="ADH10" s="9"/>
      <c r="ADI10" s="9"/>
      <c r="ADJ10" s="9"/>
      <c r="ADK10" s="9"/>
      <c r="ADL10" s="9"/>
      <c r="ADM10" s="9"/>
      <c r="ADN10" s="9"/>
      <c r="ADO10" s="9"/>
      <c r="ADP10" s="9"/>
      <c r="ADQ10" s="9"/>
      <c r="ADR10" s="9"/>
      <c r="ADS10" s="9"/>
      <c r="ADT10" s="9"/>
      <c r="ADU10" s="9"/>
      <c r="ADV10" s="9"/>
      <c r="ADW10" s="9"/>
      <c r="ADX10" s="9"/>
      <c r="ADY10" s="9"/>
      <c r="ADZ10" s="9"/>
      <c r="AEA10" s="9"/>
      <c r="AEB10" s="9"/>
      <c r="AEC10" s="9"/>
      <c r="AED10" s="9"/>
      <c r="AEE10" s="9"/>
      <c r="AEF10" s="9"/>
      <c r="AEG10" s="9"/>
      <c r="AEH10" s="9"/>
      <c r="AEI10" s="9"/>
      <c r="AEJ10" s="9"/>
      <c r="AEK10" s="9"/>
      <c r="AEL10" s="9"/>
      <c r="AEM10" s="9"/>
      <c r="AEN10" s="9"/>
      <c r="AEO10" s="9"/>
      <c r="AEP10" s="9"/>
      <c r="AEQ10" s="9"/>
      <c r="AER10" s="9"/>
      <c r="AES10" s="9"/>
      <c r="AET10" s="9"/>
      <c r="AEU10" s="9"/>
      <c r="AEV10" s="9"/>
      <c r="AEW10" s="9"/>
      <c r="AEX10" s="9"/>
      <c r="AEY10" s="9"/>
      <c r="AEZ10" s="9"/>
      <c r="AFA10" s="9"/>
      <c r="AFB10" s="9"/>
      <c r="AFC10" s="9"/>
      <c r="AFD10" s="9"/>
      <c r="AFE10" s="9"/>
      <c r="AFF10" s="9"/>
      <c r="AFG10" s="9"/>
      <c r="AFH10" s="9"/>
      <c r="AFI10" s="9"/>
      <c r="AFJ10" s="9"/>
      <c r="AFK10" s="9"/>
      <c r="AFL10" s="9"/>
      <c r="AFM10" s="9"/>
      <c r="AFN10" s="9"/>
      <c r="AFO10" s="9"/>
      <c r="AFP10" s="9"/>
      <c r="AFQ10" s="9"/>
      <c r="AFR10" s="9"/>
      <c r="AFS10" s="9"/>
      <c r="AFT10" s="9"/>
      <c r="AFU10" s="9"/>
      <c r="AFV10" s="9"/>
      <c r="AFW10" s="9"/>
      <c r="AFX10" s="9"/>
      <c r="AFY10" s="9"/>
      <c r="AFZ10" s="9"/>
      <c r="AGA10" s="9"/>
      <c r="AGB10" s="9"/>
      <c r="AGC10" s="9"/>
      <c r="AGD10" s="9"/>
      <c r="AGE10" s="9"/>
      <c r="AGF10" s="9"/>
      <c r="AGG10" s="9"/>
      <c r="AGH10" s="9"/>
      <c r="AGI10" s="9"/>
      <c r="AGJ10" s="9"/>
      <c r="AGK10" s="9"/>
      <c r="AGL10" s="9"/>
      <c r="AGM10" s="9"/>
      <c r="AGN10" s="9"/>
      <c r="AGO10" s="9"/>
      <c r="AGP10" s="9"/>
      <c r="AGQ10" s="9"/>
      <c r="AGR10" s="9"/>
      <c r="AGS10" s="9"/>
      <c r="AGT10" s="9"/>
      <c r="AGU10" s="9"/>
      <c r="AGV10" s="9"/>
      <c r="AGW10" s="9"/>
      <c r="AGX10" s="9"/>
      <c r="AGY10" s="9"/>
      <c r="AGZ10" s="9"/>
      <c r="AHA10" s="9"/>
      <c r="AHB10" s="9"/>
      <c r="AHC10" s="9"/>
      <c r="AHD10" s="9"/>
      <c r="AHE10" s="9"/>
      <c r="AHF10" s="9"/>
      <c r="AHG10" s="9"/>
      <c r="AHH10" s="9"/>
      <c r="AHI10" s="9"/>
      <c r="AHJ10" s="9"/>
      <c r="AHK10" s="9"/>
      <c r="AHL10" s="9"/>
      <c r="AHM10" s="9"/>
      <c r="AHN10" s="9"/>
      <c r="AHO10" s="9"/>
      <c r="AHP10" s="9"/>
      <c r="AHQ10" s="9"/>
      <c r="AHR10" s="9"/>
      <c r="AHS10" s="9"/>
      <c r="AHT10" s="9"/>
      <c r="AHU10" s="9"/>
      <c r="AHV10" s="9"/>
      <c r="AHW10" s="9"/>
      <c r="AHX10" s="9"/>
      <c r="AHY10" s="9"/>
      <c r="AHZ10" s="9"/>
      <c r="AIA10" s="9"/>
      <c r="AIB10" s="9"/>
      <c r="AIC10" s="9"/>
      <c r="AID10" s="9"/>
      <c r="AIE10" s="9"/>
      <c r="AIF10" s="9"/>
      <c r="AIG10" s="9"/>
      <c r="AIH10" s="9"/>
      <c r="AII10" s="9"/>
      <c r="AIJ10" s="9"/>
      <c r="AIK10" s="9"/>
      <c r="AIL10" s="9"/>
      <c r="AIM10" s="9"/>
      <c r="AIN10" s="9"/>
      <c r="AIO10" s="9"/>
      <c r="AIP10" s="9"/>
      <c r="AIQ10" s="9"/>
      <c r="AIR10" s="9"/>
      <c r="AIS10" s="9"/>
      <c r="AIT10" s="9"/>
      <c r="AIU10" s="9"/>
      <c r="AIV10" s="9"/>
      <c r="AIW10" s="9"/>
      <c r="AIX10" s="9"/>
      <c r="AIY10" s="9"/>
      <c r="AIZ10" s="9"/>
      <c r="AJA10" s="9"/>
      <c r="AJB10" s="9"/>
      <c r="AJC10" s="9"/>
      <c r="AJD10" s="9"/>
      <c r="AJE10" s="9"/>
      <c r="AJF10" s="9"/>
      <c r="AJG10" s="9"/>
      <c r="AJH10" s="9"/>
      <c r="AJI10" s="9"/>
      <c r="AJJ10" s="9"/>
      <c r="AJK10" s="9"/>
      <c r="AJL10" s="9"/>
      <c r="AJM10" s="9"/>
      <c r="AJN10" s="9"/>
      <c r="AJO10" s="9"/>
      <c r="AJP10" s="9"/>
      <c r="AJQ10" s="9"/>
      <c r="AJR10" s="9"/>
      <c r="AJS10" s="9"/>
      <c r="AJT10" s="9"/>
      <c r="AJU10" s="9"/>
      <c r="AJV10" s="9"/>
      <c r="AJW10" s="9"/>
      <c r="AJX10" s="9"/>
      <c r="AJY10" s="9"/>
      <c r="AJZ10" s="9"/>
      <c r="AKA10" s="9"/>
      <c r="AKB10" s="9"/>
      <c r="AKC10" s="9"/>
      <c r="AKD10" s="9"/>
      <c r="AKE10" s="9"/>
      <c r="AKF10" s="9"/>
      <c r="AKG10" s="9"/>
      <c r="AKH10" s="9"/>
      <c r="AKI10" s="9"/>
      <c r="AKJ10" s="9"/>
      <c r="AKK10" s="9"/>
      <c r="AKL10" s="9"/>
      <c r="AKM10" s="9"/>
      <c r="AKN10" s="9"/>
      <c r="AKO10" s="9"/>
      <c r="AKP10" s="9"/>
      <c r="AKQ10" s="9"/>
      <c r="AKR10" s="9"/>
      <c r="AKS10" s="9"/>
      <c r="AKT10" s="9"/>
      <c r="AKU10" s="9"/>
      <c r="AKV10" s="9"/>
      <c r="AKW10" s="9"/>
      <c r="AKX10" s="9"/>
      <c r="AKY10" s="9"/>
      <c r="AKZ10" s="9"/>
      <c r="ALA10" s="9"/>
      <c r="ALB10" s="9"/>
      <c r="ALC10" s="9"/>
      <c r="ALD10" s="9"/>
      <c r="ALE10" s="9"/>
      <c r="ALF10" s="9"/>
      <c r="ALG10" s="9"/>
      <c r="ALH10" s="9"/>
      <c r="ALI10" s="9"/>
      <c r="ALJ10" s="9"/>
      <c r="ALK10" s="9"/>
      <c r="ALL10" s="9"/>
      <c r="ALM10" s="9"/>
      <c r="ALN10" s="9"/>
      <c r="ALO10" s="9"/>
      <c r="ALP10" s="9"/>
      <c r="ALQ10" s="9"/>
      <c r="ALR10" s="9"/>
      <c r="ALS10" s="9"/>
      <c r="ALT10" s="9"/>
      <c r="ALU10" s="9"/>
      <c r="ALV10" s="9"/>
      <c r="ALW10" s="9"/>
      <c r="ALX10" s="9"/>
      <c r="ALY10" s="9"/>
      <c r="ALZ10" s="9"/>
      <c r="AMA10" s="9"/>
      <c r="AMB10" s="9"/>
      <c r="AMC10" s="9"/>
      <c r="AMD10" s="9"/>
      <c r="AME10" s="9"/>
      <c r="AMF10" s="9"/>
      <c r="AMG10" s="9"/>
      <c r="AMH10" s="9"/>
      <c r="AMI10" s="9"/>
      <c r="AMJ10" s="9"/>
      <c r="AMK10" s="9"/>
      <c r="AML10" s="9"/>
      <c r="AMM10" s="9"/>
      <c r="AMN10" s="9"/>
      <c r="AMO10" s="9"/>
      <c r="AMP10" s="9"/>
      <c r="AMQ10" s="9"/>
      <c r="AMR10" s="9"/>
      <c r="AMS10" s="9"/>
      <c r="AMT10" s="9"/>
      <c r="AMU10" s="9"/>
      <c r="AMV10" s="9"/>
      <c r="AMW10" s="9"/>
      <c r="AMX10" s="9"/>
      <c r="AMY10" s="9"/>
      <c r="AMZ10" s="9"/>
      <c r="ANA10" s="9"/>
      <c r="ANB10" s="9"/>
      <c r="ANC10" s="9"/>
      <c r="AND10" s="9"/>
      <c r="ANE10" s="9"/>
      <c r="ANF10" s="9"/>
      <c r="ANG10" s="9"/>
      <c r="ANH10" s="9"/>
      <c r="ANI10" s="9"/>
      <c r="ANJ10" s="9"/>
      <c r="ANK10" s="9"/>
      <c r="ANL10" s="9"/>
      <c r="ANM10" s="9"/>
      <c r="ANN10" s="9"/>
      <c r="ANO10" s="9"/>
      <c r="ANP10" s="9"/>
      <c r="ANQ10" s="9"/>
      <c r="ANR10" s="9"/>
      <c r="ANS10" s="9"/>
      <c r="ANT10" s="9"/>
      <c r="ANU10" s="9"/>
      <c r="ANV10" s="9"/>
      <c r="ANW10" s="9"/>
      <c r="ANX10" s="9"/>
      <c r="ANY10" s="9"/>
      <c r="ANZ10" s="9"/>
      <c r="AOA10" s="9"/>
      <c r="AOB10" s="9"/>
      <c r="AOC10" s="9"/>
      <c r="AOD10" s="9"/>
      <c r="AOE10" s="9"/>
      <c r="AOF10" s="9"/>
      <c r="AOG10" s="9"/>
      <c r="AOH10" s="9"/>
      <c r="AOI10" s="9"/>
      <c r="AOJ10" s="9"/>
      <c r="AOK10" s="9"/>
      <c r="AOL10" s="9"/>
      <c r="AOM10" s="9"/>
      <c r="AON10" s="9"/>
      <c r="AOO10" s="9"/>
      <c r="AOP10" s="9"/>
      <c r="AOQ10" s="9"/>
      <c r="AOR10" s="9"/>
      <c r="AOS10" s="9"/>
      <c r="AOT10" s="9"/>
      <c r="AOU10" s="9"/>
      <c r="AOV10" s="9"/>
      <c r="AOW10" s="9"/>
      <c r="AOX10" s="9"/>
      <c r="AOY10" s="9"/>
      <c r="AOZ10" s="9"/>
      <c r="APA10" s="9"/>
      <c r="APB10" s="9"/>
      <c r="APC10" s="9"/>
      <c r="APD10" s="9"/>
      <c r="APE10" s="9"/>
      <c r="APF10" s="9"/>
      <c r="APG10" s="9"/>
      <c r="APH10" s="9"/>
      <c r="API10" s="9"/>
      <c r="APJ10" s="9"/>
      <c r="APK10" s="9"/>
      <c r="APL10" s="9"/>
      <c r="APM10" s="9"/>
      <c r="APN10" s="9"/>
      <c r="APO10" s="9"/>
      <c r="APP10" s="9"/>
      <c r="APQ10" s="9"/>
      <c r="APR10" s="9"/>
      <c r="APS10" s="9"/>
      <c r="APT10" s="9"/>
      <c r="APU10" s="9"/>
      <c r="APV10" s="9"/>
      <c r="APW10" s="9"/>
      <c r="APX10" s="9"/>
      <c r="APY10" s="9"/>
      <c r="APZ10" s="9"/>
      <c r="AQA10" s="9"/>
      <c r="AQB10" s="9"/>
      <c r="AQC10" s="9"/>
      <c r="AQD10" s="9"/>
      <c r="AQE10" s="9"/>
      <c r="AQF10" s="9"/>
      <c r="AQG10" s="9"/>
      <c r="AQH10" s="9"/>
      <c r="AQI10" s="9"/>
      <c r="AQJ10" s="9"/>
      <c r="AQK10" s="9"/>
      <c r="AQL10" s="9"/>
      <c r="AQM10" s="9"/>
      <c r="AQN10" s="9"/>
      <c r="AQO10" s="9"/>
      <c r="AQP10" s="9"/>
      <c r="AQQ10" s="9"/>
      <c r="AQR10" s="9"/>
      <c r="AQS10" s="9"/>
      <c r="AQT10" s="9"/>
      <c r="AQU10" s="9"/>
      <c r="AQV10" s="9"/>
      <c r="AQW10" s="9"/>
      <c r="AQX10" s="9"/>
      <c r="AQY10" s="9"/>
      <c r="AQZ10" s="9"/>
      <c r="ARA10" s="9"/>
      <c r="ARB10" s="9"/>
      <c r="ARC10" s="9"/>
      <c r="ARD10" s="9"/>
      <c r="ARE10" s="9"/>
      <c r="ARF10" s="9"/>
      <c r="ARG10" s="9"/>
      <c r="ARH10" s="9"/>
      <c r="ARI10" s="9"/>
      <c r="ARJ10" s="9"/>
      <c r="ARK10" s="9"/>
      <c r="ARL10" s="9"/>
      <c r="ARM10" s="9"/>
      <c r="ARN10" s="9"/>
      <c r="ARO10" s="9"/>
      <c r="ARP10" s="9"/>
      <c r="ARQ10" s="9"/>
      <c r="ARR10" s="9"/>
      <c r="ARS10" s="9"/>
      <c r="ART10" s="9"/>
      <c r="ARU10" s="9"/>
      <c r="ARV10" s="9"/>
      <c r="ARW10" s="9"/>
      <c r="ARX10" s="9"/>
      <c r="ARY10" s="9"/>
      <c r="ARZ10" s="9"/>
      <c r="ASA10" s="9"/>
      <c r="ASB10" s="9"/>
      <c r="ASC10" s="9"/>
      <c r="ASD10" s="9"/>
      <c r="ASE10" s="9"/>
      <c r="ASF10" s="9"/>
      <c r="ASG10" s="9"/>
      <c r="ASH10" s="9"/>
      <c r="ASI10" s="9"/>
      <c r="ASJ10" s="9"/>
      <c r="ASK10" s="9"/>
      <c r="ASL10" s="9"/>
      <c r="ASM10" s="9"/>
      <c r="ASN10" s="9"/>
      <c r="ASO10" s="9"/>
      <c r="ASP10" s="9"/>
      <c r="ASQ10" s="9"/>
      <c r="ASR10" s="9"/>
      <c r="ASS10" s="9"/>
      <c r="AST10" s="9"/>
      <c r="ASU10" s="9"/>
      <c r="ASV10" s="9"/>
      <c r="ASW10" s="9"/>
      <c r="ASX10" s="9"/>
      <c r="ASY10" s="9"/>
      <c r="ASZ10" s="9"/>
      <c r="ATA10" s="9"/>
      <c r="ATB10" s="9"/>
      <c r="ATC10" s="9"/>
      <c r="ATD10" s="9"/>
      <c r="ATE10" s="9"/>
      <c r="ATF10" s="9"/>
      <c r="ATG10" s="9"/>
      <c r="ATH10" s="9"/>
      <c r="ATI10" s="9"/>
      <c r="ATJ10" s="9"/>
      <c r="ATK10" s="9"/>
      <c r="ATL10" s="9"/>
      <c r="ATM10" s="9"/>
      <c r="ATN10" s="9"/>
      <c r="ATO10" s="9"/>
      <c r="ATP10" s="9"/>
      <c r="ATQ10" s="9"/>
      <c r="ATR10" s="9"/>
      <c r="ATS10" s="9"/>
      <c r="ATT10" s="9"/>
      <c r="ATU10" s="9"/>
      <c r="ATV10" s="9"/>
      <c r="ATW10" s="9"/>
      <c r="ATX10" s="9"/>
      <c r="ATY10" s="9"/>
      <c r="ATZ10" s="9"/>
      <c r="AUA10" s="9"/>
      <c r="AUB10" s="9"/>
      <c r="AUC10" s="9"/>
      <c r="AUD10" s="9"/>
      <c r="AUE10" s="9"/>
      <c r="AUF10" s="9"/>
      <c r="AUG10" s="9"/>
      <c r="AUH10" s="9"/>
      <c r="AUI10" s="9"/>
      <c r="AUJ10" s="9"/>
      <c r="AUK10" s="9"/>
      <c r="AUL10" s="9"/>
      <c r="AUM10" s="9"/>
      <c r="AUN10" s="9"/>
      <c r="AUO10" s="9"/>
      <c r="AUP10" s="9"/>
      <c r="AUQ10" s="9"/>
      <c r="AUR10" s="9"/>
      <c r="AUS10" s="9"/>
      <c r="AUT10" s="9"/>
      <c r="AUU10" s="9"/>
      <c r="AUV10" s="9"/>
      <c r="AUW10" s="9"/>
      <c r="AUX10" s="9"/>
      <c r="AUY10" s="9"/>
      <c r="AUZ10" s="9"/>
      <c r="AVA10" s="9"/>
      <c r="AVB10" s="9"/>
      <c r="AVC10" s="9"/>
      <c r="AVD10" s="9"/>
      <c r="AVE10" s="9"/>
      <c r="AVF10" s="9"/>
      <c r="AVG10" s="9"/>
      <c r="AVH10" s="9"/>
      <c r="AVI10" s="9"/>
      <c r="AVJ10" s="9"/>
      <c r="AVK10" s="9"/>
      <c r="AVL10" s="9"/>
      <c r="AVM10" s="9"/>
      <c r="AVN10" s="9"/>
      <c r="AVO10" s="9"/>
      <c r="AVP10" s="9"/>
      <c r="AVQ10" s="9"/>
      <c r="AVR10" s="9"/>
      <c r="AVS10" s="9"/>
      <c r="AVT10" s="9"/>
      <c r="AVU10" s="9"/>
      <c r="AVV10" s="9"/>
      <c r="AVW10" s="9"/>
      <c r="AVX10" s="9"/>
      <c r="AVY10" s="9"/>
      <c r="AVZ10" s="9"/>
      <c r="AWA10" s="9"/>
      <c r="AWB10" s="9"/>
      <c r="AWC10" s="9"/>
      <c r="AWD10" s="9"/>
      <c r="AWE10" s="9"/>
      <c r="AWF10" s="9"/>
      <c r="AWG10" s="9"/>
      <c r="AWH10" s="9"/>
      <c r="AWI10" s="9"/>
      <c r="AWJ10" s="9"/>
      <c r="AWK10" s="9"/>
      <c r="AWL10" s="9"/>
      <c r="AWM10" s="9"/>
      <c r="AWN10" s="9"/>
      <c r="AWO10" s="9"/>
      <c r="AWP10" s="9"/>
      <c r="AWQ10" s="9"/>
      <c r="AWR10" s="9"/>
      <c r="AWS10" s="9"/>
      <c r="AWT10" s="9"/>
      <c r="AWU10" s="9"/>
      <c r="AWV10" s="9"/>
      <c r="AWW10" s="9"/>
      <c r="AWX10" s="9"/>
      <c r="AWY10" s="9"/>
      <c r="AWZ10" s="9"/>
      <c r="AXA10" s="9"/>
      <c r="AXB10" s="9"/>
      <c r="AXC10" s="9"/>
      <c r="AXD10" s="9"/>
      <c r="AXE10" s="9"/>
      <c r="AXF10" s="9"/>
      <c r="AXG10" s="9"/>
      <c r="AXH10" s="9"/>
      <c r="AXI10" s="9"/>
      <c r="AXJ10" s="9"/>
      <c r="AXK10" s="9"/>
      <c r="AXL10" s="9"/>
      <c r="AXM10" s="9"/>
      <c r="AXN10" s="9"/>
      <c r="AXO10" s="9"/>
      <c r="AXP10" s="9"/>
      <c r="AXQ10" s="9"/>
      <c r="AXR10" s="9"/>
      <c r="AXS10" s="9"/>
      <c r="AXT10" s="9"/>
      <c r="AXU10" s="9"/>
      <c r="AXV10" s="9"/>
      <c r="AXW10" s="9"/>
      <c r="AXX10" s="9"/>
      <c r="AXY10" s="9"/>
      <c r="AXZ10" s="9"/>
      <c r="AYA10" s="9"/>
      <c r="AYB10" s="9"/>
      <c r="AYC10" s="9"/>
      <c r="AYD10" s="9"/>
      <c r="AYE10" s="9"/>
      <c r="AYF10" s="9"/>
      <c r="AYG10" s="9"/>
      <c r="AYH10" s="9"/>
      <c r="AYI10" s="9"/>
      <c r="AYJ10" s="9"/>
      <c r="AYK10" s="9"/>
      <c r="AYL10" s="9"/>
      <c r="AYM10" s="9"/>
      <c r="AYN10" s="9"/>
      <c r="AYO10" s="9"/>
      <c r="AYP10" s="9"/>
      <c r="AYQ10" s="9"/>
      <c r="AYR10" s="9"/>
      <c r="AYS10" s="9"/>
      <c r="AYT10" s="9"/>
      <c r="AYU10" s="9"/>
      <c r="AYV10" s="9"/>
      <c r="AYW10" s="9"/>
      <c r="AYX10" s="9"/>
      <c r="AYY10" s="9"/>
      <c r="AYZ10" s="9"/>
      <c r="AZA10" s="9"/>
      <c r="AZB10" s="9"/>
      <c r="AZC10" s="9"/>
      <c r="AZD10" s="9"/>
      <c r="AZE10" s="9"/>
      <c r="AZF10" s="9"/>
      <c r="AZG10" s="9"/>
      <c r="AZH10" s="9"/>
      <c r="AZI10" s="9"/>
      <c r="AZJ10" s="9"/>
      <c r="AZK10" s="9"/>
      <c r="AZL10" s="9"/>
      <c r="AZM10" s="9"/>
      <c r="AZN10" s="9"/>
      <c r="AZO10" s="9"/>
      <c r="AZP10" s="9"/>
      <c r="AZQ10" s="9"/>
      <c r="AZR10" s="9"/>
      <c r="AZS10" s="9"/>
      <c r="AZT10" s="9"/>
      <c r="AZU10" s="9"/>
      <c r="AZV10" s="9"/>
      <c r="AZW10" s="9"/>
      <c r="AZX10" s="9"/>
      <c r="AZY10" s="9"/>
      <c r="AZZ10" s="9"/>
      <c r="BAA10" s="9"/>
      <c r="BAB10" s="9"/>
      <c r="BAC10" s="9"/>
      <c r="BAD10" s="9"/>
      <c r="BAE10" s="9"/>
      <c r="BAF10" s="9"/>
      <c r="BAG10" s="9"/>
      <c r="BAH10" s="9"/>
      <c r="BAI10" s="9"/>
      <c r="BAJ10" s="9"/>
      <c r="BAK10" s="9"/>
      <c r="BAL10" s="9"/>
      <c r="BAM10" s="9"/>
      <c r="BAN10" s="9"/>
      <c r="BAO10" s="9"/>
      <c r="BAP10" s="9"/>
      <c r="BAQ10" s="9"/>
      <c r="BAR10" s="9"/>
      <c r="BAS10" s="9"/>
      <c r="BAT10" s="9"/>
      <c r="BAU10" s="9"/>
      <c r="BAV10" s="9"/>
      <c r="BAW10" s="9"/>
      <c r="BAX10" s="9"/>
      <c r="BAY10" s="9"/>
      <c r="BAZ10" s="9"/>
      <c r="BBA10" s="9"/>
      <c r="BBB10" s="9"/>
      <c r="BBC10" s="9"/>
      <c r="BBD10" s="9"/>
      <c r="BBE10" s="9"/>
      <c r="BBF10" s="9"/>
      <c r="BBG10" s="9"/>
      <c r="BBH10" s="9"/>
      <c r="BBI10" s="9"/>
      <c r="BBJ10" s="9"/>
      <c r="BBK10" s="9"/>
      <c r="BBL10" s="9"/>
      <c r="BBM10" s="9"/>
      <c r="BBN10" s="9"/>
      <c r="BBO10" s="9"/>
      <c r="BBP10" s="9"/>
      <c r="BBQ10" s="9"/>
      <c r="BBR10" s="9"/>
      <c r="BBS10" s="9"/>
      <c r="BBT10" s="9"/>
      <c r="BBU10" s="9"/>
      <c r="BBV10" s="9"/>
      <c r="BBW10" s="9"/>
      <c r="BBX10" s="9"/>
      <c r="BBY10" s="9"/>
      <c r="BBZ10" s="9"/>
      <c r="BCA10" s="9"/>
      <c r="BCB10" s="9"/>
      <c r="BCC10" s="9"/>
      <c r="BCD10" s="9"/>
      <c r="BCE10" s="9"/>
      <c r="BCF10" s="9"/>
      <c r="BCG10" s="9"/>
      <c r="BCH10" s="9"/>
      <c r="BCI10" s="9"/>
      <c r="BCJ10" s="9"/>
      <c r="BCK10" s="9"/>
      <c r="BCL10" s="9"/>
      <c r="BCM10" s="9"/>
      <c r="BCN10" s="9"/>
      <c r="BCO10" s="9"/>
      <c r="BCP10" s="9"/>
      <c r="BCQ10" s="9"/>
      <c r="BCR10" s="9"/>
      <c r="BCS10" s="9"/>
      <c r="BCT10" s="9"/>
      <c r="BCU10" s="9"/>
      <c r="BCV10" s="9"/>
      <c r="BCW10" s="9"/>
      <c r="BCX10" s="9"/>
      <c r="BCY10" s="9"/>
      <c r="BCZ10" s="9"/>
      <c r="BDA10" s="9"/>
      <c r="BDB10" s="9"/>
      <c r="BDC10" s="9"/>
      <c r="BDD10" s="9"/>
      <c r="BDE10" s="9"/>
      <c r="BDF10" s="9"/>
      <c r="BDG10" s="9"/>
      <c r="BDH10" s="9"/>
      <c r="BDI10" s="9"/>
      <c r="BDJ10" s="9"/>
      <c r="BDK10" s="9"/>
      <c r="BDL10" s="9"/>
      <c r="BDM10" s="9"/>
      <c r="BDN10" s="9"/>
      <c r="BDO10" s="9"/>
      <c r="BDP10" s="9"/>
      <c r="BDQ10" s="9"/>
      <c r="BDR10" s="9"/>
      <c r="BDS10" s="9"/>
      <c r="BDT10" s="9"/>
      <c r="BDU10" s="9"/>
      <c r="BDV10" s="9"/>
      <c r="BDW10" s="9"/>
      <c r="BDX10" s="9"/>
      <c r="BDY10" s="9"/>
      <c r="BDZ10" s="9"/>
      <c r="BEA10" s="9"/>
      <c r="BEB10" s="9"/>
      <c r="BEC10" s="9"/>
      <c r="BED10" s="9"/>
      <c r="BEE10" s="9"/>
      <c r="BEF10" s="9"/>
      <c r="BEG10" s="9"/>
      <c r="BEH10" s="9"/>
      <c r="BEI10" s="9"/>
      <c r="BEJ10" s="9"/>
      <c r="BEK10" s="9"/>
      <c r="BEL10" s="9"/>
      <c r="BEM10" s="9"/>
      <c r="BEN10" s="9"/>
      <c r="BEO10" s="9"/>
      <c r="BEP10" s="9"/>
      <c r="BEQ10" s="9"/>
      <c r="BER10" s="9"/>
      <c r="BES10" s="9"/>
      <c r="BET10" s="9"/>
      <c r="BEU10" s="9"/>
      <c r="BEV10" s="9"/>
      <c r="BEW10" s="9"/>
      <c r="BEX10" s="9"/>
      <c r="BEY10" s="9"/>
      <c r="BEZ10" s="9"/>
      <c r="BFA10" s="9"/>
      <c r="BFB10" s="9"/>
      <c r="BFC10" s="9"/>
      <c r="BFD10" s="9"/>
      <c r="BFE10" s="9"/>
      <c r="BFF10" s="9"/>
      <c r="BFG10" s="9"/>
      <c r="BFH10" s="9"/>
      <c r="BFI10" s="9"/>
      <c r="BFJ10" s="9"/>
      <c r="BFK10" s="9"/>
      <c r="BFL10" s="9"/>
      <c r="BFM10" s="9"/>
      <c r="BFN10" s="9"/>
      <c r="BFO10" s="9"/>
      <c r="BFP10" s="9"/>
      <c r="BFQ10" s="9"/>
      <c r="BFR10" s="9"/>
      <c r="BFS10" s="9"/>
      <c r="BFT10" s="9"/>
      <c r="BFU10" s="9"/>
      <c r="BFV10" s="9"/>
      <c r="BFW10" s="9"/>
      <c r="BFX10" s="9"/>
      <c r="BFY10" s="9"/>
      <c r="BFZ10" s="9"/>
      <c r="BGA10" s="9"/>
      <c r="BGB10" s="9"/>
      <c r="BGC10" s="9"/>
      <c r="BGD10" s="9"/>
      <c r="BGE10" s="9"/>
      <c r="BGF10" s="9"/>
      <c r="BGG10" s="9"/>
      <c r="BGH10" s="9"/>
      <c r="BGI10" s="9"/>
      <c r="BGJ10" s="9"/>
      <c r="BGK10" s="9"/>
      <c r="BGL10" s="9"/>
      <c r="BGM10" s="9"/>
      <c r="BGN10" s="9"/>
      <c r="BGO10" s="9"/>
      <c r="BGP10" s="9"/>
      <c r="BGQ10" s="9"/>
      <c r="BGR10" s="9"/>
      <c r="BGS10" s="9"/>
      <c r="BGT10" s="9"/>
      <c r="BGU10" s="9"/>
      <c r="BGV10" s="9"/>
      <c r="BGW10" s="9"/>
      <c r="BGX10" s="9"/>
      <c r="BGY10" s="9"/>
      <c r="BGZ10" s="9"/>
      <c r="BHA10" s="9"/>
      <c r="BHB10" s="9"/>
      <c r="BHC10" s="9"/>
      <c r="BHD10" s="9"/>
      <c r="BHE10" s="9"/>
      <c r="BHF10" s="9"/>
      <c r="BHG10" s="9"/>
      <c r="BHH10" s="9"/>
      <c r="BHI10" s="9"/>
      <c r="BHJ10" s="9"/>
      <c r="BHK10" s="9"/>
      <c r="BHL10" s="9"/>
      <c r="BHM10" s="9"/>
      <c r="BHN10" s="9"/>
      <c r="BHO10" s="9"/>
      <c r="BHP10" s="9"/>
      <c r="BHQ10" s="9"/>
      <c r="BHR10" s="9"/>
      <c r="BHS10" s="9"/>
      <c r="BHT10" s="9"/>
      <c r="BHU10" s="9"/>
      <c r="BHV10" s="9"/>
      <c r="BHW10" s="9"/>
      <c r="BHX10" s="9"/>
      <c r="BHY10" s="9"/>
      <c r="BHZ10" s="9"/>
      <c r="BIA10" s="9"/>
      <c r="BIB10" s="9"/>
      <c r="BIC10" s="9"/>
      <c r="BID10" s="9"/>
      <c r="BIE10" s="9"/>
      <c r="BIF10" s="9"/>
      <c r="BIG10" s="9"/>
      <c r="BIH10" s="9"/>
      <c r="BII10" s="9"/>
      <c r="BIJ10" s="9"/>
      <c r="BIK10" s="9"/>
      <c r="BIL10" s="9"/>
      <c r="BIM10" s="9"/>
      <c r="BIN10" s="9"/>
      <c r="BIO10" s="9"/>
      <c r="BIP10" s="9"/>
      <c r="BIQ10" s="9"/>
      <c r="BIR10" s="9"/>
      <c r="BIS10" s="9"/>
      <c r="BIT10" s="9"/>
      <c r="BIU10" s="9"/>
      <c r="BIV10" s="9"/>
      <c r="BIW10" s="9"/>
      <c r="BIX10" s="9"/>
      <c r="BIY10" s="9"/>
      <c r="BIZ10" s="9"/>
      <c r="BJA10" s="9"/>
      <c r="BJB10" s="9"/>
      <c r="BJC10" s="9"/>
      <c r="BJD10" s="9"/>
      <c r="BJE10" s="9"/>
      <c r="BJF10" s="9"/>
      <c r="BJG10" s="9"/>
      <c r="BJH10" s="9"/>
      <c r="BJI10" s="9"/>
      <c r="BJJ10" s="9"/>
      <c r="BJK10" s="9"/>
      <c r="BJL10" s="9"/>
      <c r="BJM10" s="9"/>
      <c r="BJN10" s="9"/>
      <c r="BJO10" s="9"/>
      <c r="BJP10" s="9"/>
      <c r="BJQ10" s="9"/>
      <c r="BJR10" s="9"/>
      <c r="BJS10" s="9"/>
      <c r="BJT10" s="9"/>
      <c r="BJU10" s="9"/>
      <c r="BJV10" s="9"/>
      <c r="BJW10" s="9"/>
      <c r="BJX10" s="9"/>
      <c r="BJY10" s="9"/>
      <c r="BJZ10" s="9"/>
      <c r="BKA10" s="9"/>
      <c r="BKB10" s="9"/>
      <c r="BKC10" s="9"/>
      <c r="BKD10" s="9"/>
      <c r="BKE10" s="9"/>
      <c r="BKF10" s="9"/>
      <c r="BKG10" s="9"/>
      <c r="BKH10" s="9"/>
      <c r="BKI10" s="9"/>
      <c r="BKJ10" s="9"/>
      <c r="BKK10" s="9"/>
      <c r="BKL10" s="9"/>
      <c r="BKM10" s="9"/>
      <c r="BKN10" s="9"/>
      <c r="BKO10" s="9"/>
      <c r="BKP10" s="9"/>
      <c r="BKQ10" s="9"/>
      <c r="BKR10" s="9"/>
      <c r="BKS10" s="9"/>
      <c r="BKT10" s="9"/>
      <c r="BKU10" s="9"/>
      <c r="BKV10" s="9"/>
      <c r="BKW10" s="9"/>
      <c r="BKX10" s="9"/>
      <c r="BKY10" s="9"/>
      <c r="BKZ10" s="9"/>
      <c r="BLA10" s="9"/>
      <c r="BLB10" s="9"/>
      <c r="BLC10" s="9"/>
      <c r="BLD10" s="9"/>
      <c r="BLE10" s="9"/>
      <c r="BLF10" s="9"/>
      <c r="BLG10" s="9"/>
      <c r="BLH10" s="9"/>
      <c r="BLI10" s="9"/>
      <c r="BLJ10" s="9"/>
      <c r="BLK10" s="9"/>
      <c r="BLL10" s="9"/>
      <c r="BLM10" s="9"/>
      <c r="BLN10" s="9"/>
      <c r="BLO10" s="9"/>
      <c r="BLP10" s="9"/>
      <c r="BLQ10" s="9"/>
      <c r="BLR10" s="9"/>
      <c r="BLS10" s="9"/>
      <c r="BLT10" s="9"/>
      <c r="BLU10" s="9"/>
      <c r="BLV10" s="9"/>
      <c r="BLW10" s="9"/>
      <c r="BLX10" s="9"/>
      <c r="BLY10" s="9"/>
      <c r="BLZ10" s="9"/>
      <c r="BMA10" s="9"/>
      <c r="BMB10" s="9"/>
      <c r="BMC10" s="9"/>
      <c r="BMD10" s="9"/>
      <c r="BME10" s="9"/>
      <c r="BMF10" s="9"/>
      <c r="BMG10" s="9"/>
      <c r="BMH10" s="9"/>
      <c r="BMI10" s="9"/>
      <c r="BMJ10" s="9"/>
      <c r="BMK10" s="9"/>
      <c r="BML10" s="9"/>
      <c r="BMM10" s="9"/>
      <c r="BMN10" s="9"/>
      <c r="BMO10" s="9"/>
      <c r="BMP10" s="9"/>
      <c r="BMQ10" s="9"/>
      <c r="BMR10" s="9"/>
      <c r="BMS10" s="9"/>
      <c r="BMT10" s="9"/>
      <c r="BMU10" s="9"/>
      <c r="BMV10" s="9"/>
      <c r="BMW10" s="9"/>
      <c r="BMX10" s="9"/>
      <c r="BMY10" s="9"/>
      <c r="BMZ10" s="9"/>
      <c r="BNA10" s="9"/>
      <c r="BNB10" s="9"/>
      <c r="BNC10" s="9"/>
      <c r="BND10" s="9"/>
      <c r="BNE10" s="9"/>
      <c r="BNF10" s="9"/>
      <c r="BNG10" s="9"/>
      <c r="BNH10" s="9"/>
      <c r="BNI10" s="9"/>
      <c r="BNJ10" s="9"/>
      <c r="BNK10" s="9"/>
      <c r="BNL10" s="9"/>
      <c r="BNM10" s="9"/>
      <c r="BNN10" s="9"/>
      <c r="BNO10" s="9"/>
      <c r="BNP10" s="9"/>
      <c r="BNQ10" s="9"/>
      <c r="BNR10" s="9"/>
      <c r="BNS10" s="9"/>
      <c r="BNT10" s="9"/>
      <c r="BNU10" s="9"/>
      <c r="BNV10" s="9"/>
      <c r="BNW10" s="9"/>
      <c r="BNX10" s="9"/>
      <c r="BNY10" s="9"/>
      <c r="BNZ10" s="9"/>
      <c r="BOA10" s="9"/>
      <c r="BOB10" s="9"/>
      <c r="BOC10" s="9"/>
      <c r="BOD10" s="9"/>
      <c r="BOE10" s="9"/>
      <c r="BOF10" s="9"/>
      <c r="BOG10" s="9"/>
      <c r="BOH10" s="9"/>
      <c r="BOI10" s="9"/>
      <c r="BOJ10" s="9"/>
      <c r="BOK10" s="9"/>
      <c r="BOL10" s="9"/>
      <c r="BOM10" s="9"/>
      <c r="BON10" s="9"/>
      <c r="BOO10" s="9"/>
      <c r="BOP10" s="9"/>
      <c r="BOQ10" s="9"/>
      <c r="BOR10" s="9"/>
      <c r="BOS10" s="9"/>
      <c r="BOT10" s="9"/>
      <c r="BOU10" s="9"/>
      <c r="BOV10" s="9"/>
      <c r="BOW10" s="9"/>
      <c r="BOX10" s="9"/>
      <c r="BOY10" s="9"/>
      <c r="BOZ10" s="9"/>
      <c r="BPA10" s="9"/>
      <c r="BPB10" s="9"/>
      <c r="BPC10" s="9"/>
      <c r="BPD10" s="9"/>
      <c r="BPE10" s="9"/>
      <c r="BPF10" s="9"/>
      <c r="BPG10" s="9"/>
      <c r="BPH10" s="9"/>
      <c r="BPI10" s="9"/>
      <c r="BPJ10" s="9"/>
      <c r="BPK10" s="9"/>
      <c r="BPL10" s="9"/>
      <c r="BPM10" s="9"/>
      <c r="BPN10" s="9"/>
      <c r="BPO10" s="9"/>
      <c r="BPP10" s="9"/>
      <c r="BPQ10" s="9"/>
      <c r="BPR10" s="9"/>
      <c r="BPS10" s="9"/>
      <c r="BPT10" s="9"/>
      <c r="BPU10" s="9"/>
      <c r="BPV10" s="9"/>
      <c r="BPW10" s="9"/>
      <c r="BPX10" s="9"/>
      <c r="BPY10" s="9"/>
      <c r="BPZ10" s="9"/>
      <c r="BQA10" s="9"/>
      <c r="BQB10" s="9"/>
      <c r="BQC10" s="9"/>
      <c r="BQD10" s="9"/>
      <c r="BQE10" s="9"/>
      <c r="BQF10" s="9"/>
      <c r="BQG10" s="9"/>
      <c r="BQH10" s="9"/>
      <c r="BQI10" s="9"/>
      <c r="BQJ10" s="9"/>
      <c r="BQK10" s="9"/>
      <c r="BQL10" s="9"/>
      <c r="BQM10" s="9"/>
      <c r="BQN10" s="9"/>
      <c r="BQO10" s="9"/>
      <c r="BQP10" s="9"/>
      <c r="BQQ10" s="9"/>
      <c r="BQR10" s="9"/>
      <c r="BQS10" s="9"/>
      <c r="BQT10" s="9"/>
      <c r="BQU10" s="9"/>
      <c r="BQV10" s="9"/>
      <c r="BQW10" s="9"/>
      <c r="BQX10" s="9"/>
      <c r="BQY10" s="9"/>
      <c r="BQZ10" s="9"/>
      <c r="BRA10" s="9"/>
      <c r="BRB10" s="9"/>
      <c r="BRC10" s="9"/>
      <c r="BRD10" s="9"/>
      <c r="BRE10" s="9"/>
      <c r="BRF10" s="9"/>
      <c r="BRG10" s="9"/>
      <c r="BRH10" s="9"/>
      <c r="BRI10" s="9"/>
      <c r="BRJ10" s="9"/>
      <c r="BRK10" s="9"/>
      <c r="BRL10" s="9"/>
      <c r="BRM10" s="9"/>
      <c r="BRN10" s="9"/>
      <c r="BRO10" s="9"/>
      <c r="BRP10" s="9"/>
      <c r="BRQ10" s="9"/>
      <c r="BRR10" s="9"/>
      <c r="BRS10" s="9"/>
      <c r="BRT10" s="9"/>
      <c r="BRU10" s="9"/>
      <c r="BRV10" s="9"/>
      <c r="BRW10" s="9"/>
      <c r="BRX10" s="9"/>
      <c r="BRY10" s="9"/>
      <c r="BRZ10" s="9"/>
      <c r="BSA10" s="9"/>
      <c r="BSB10" s="9"/>
      <c r="BSC10" s="9"/>
      <c r="BSD10" s="9"/>
      <c r="BSE10" s="9"/>
      <c r="BSF10" s="9"/>
      <c r="BSG10" s="9"/>
      <c r="BSH10" s="9"/>
      <c r="BSI10" s="9"/>
      <c r="BSJ10" s="9"/>
      <c r="BSK10" s="9"/>
      <c r="BSL10" s="9"/>
      <c r="BSM10" s="9"/>
      <c r="BSN10" s="9"/>
      <c r="BSO10" s="9"/>
      <c r="BSP10" s="9"/>
      <c r="BSQ10" s="9"/>
      <c r="BSR10" s="9"/>
      <c r="BSS10" s="9"/>
      <c r="BST10" s="9"/>
      <c r="BSU10" s="9"/>
      <c r="BSV10" s="9"/>
      <c r="BSW10" s="9"/>
      <c r="BSX10" s="9"/>
      <c r="BSY10" s="9"/>
      <c r="BSZ10" s="9"/>
      <c r="BTA10" s="9"/>
      <c r="BTB10" s="9"/>
      <c r="BTC10" s="9"/>
      <c r="BTD10" s="9"/>
      <c r="BTE10" s="9"/>
      <c r="BTF10" s="9"/>
      <c r="BTG10" s="9"/>
      <c r="BTH10" s="9"/>
      <c r="BTI10" s="9"/>
      <c r="BTJ10" s="9"/>
      <c r="BTK10" s="9"/>
      <c r="BTL10" s="9"/>
      <c r="BTM10" s="9"/>
      <c r="BTN10" s="9"/>
      <c r="BTO10" s="9"/>
      <c r="BTP10" s="9"/>
      <c r="BTQ10" s="9"/>
      <c r="BTR10" s="9"/>
      <c r="BTS10" s="9"/>
      <c r="BTT10" s="9"/>
      <c r="BTU10" s="9"/>
      <c r="BTV10" s="9"/>
      <c r="BTW10" s="9"/>
      <c r="BTX10" s="9"/>
      <c r="BTY10" s="9"/>
      <c r="BTZ10" s="9"/>
      <c r="BUA10" s="9"/>
      <c r="BUB10" s="9"/>
      <c r="BUC10" s="9"/>
      <c r="BUD10" s="9"/>
      <c r="BUE10" s="9"/>
      <c r="BUF10" s="9"/>
      <c r="BUG10" s="9"/>
      <c r="BUH10" s="9"/>
      <c r="BUI10" s="9"/>
      <c r="BUJ10" s="9"/>
      <c r="BUK10" s="9"/>
      <c r="BUL10" s="9"/>
      <c r="BUM10" s="9"/>
      <c r="BUN10" s="9"/>
      <c r="BUO10" s="9"/>
      <c r="BUP10" s="9"/>
      <c r="BUQ10" s="9"/>
      <c r="BUR10" s="9"/>
      <c r="BUS10" s="9"/>
      <c r="BUT10" s="9"/>
      <c r="BUU10" s="9"/>
      <c r="BUV10" s="9"/>
      <c r="BUW10" s="9"/>
      <c r="BUX10" s="9"/>
      <c r="BUY10" s="9"/>
      <c r="BUZ10" s="9"/>
      <c r="BVA10" s="9"/>
      <c r="BVB10" s="9"/>
      <c r="BVC10" s="9"/>
      <c r="BVD10" s="9"/>
      <c r="BVE10" s="9"/>
      <c r="BVF10" s="9"/>
      <c r="BVG10" s="9"/>
      <c r="BVH10" s="9"/>
      <c r="BVI10" s="9"/>
      <c r="BVJ10" s="9"/>
      <c r="BVK10" s="9"/>
      <c r="BVL10" s="9"/>
      <c r="BVM10" s="9"/>
      <c r="BVN10" s="9"/>
      <c r="BVO10" s="9"/>
      <c r="BVP10" s="9"/>
      <c r="BVQ10" s="9"/>
      <c r="BVR10" s="9"/>
      <c r="BVS10" s="9"/>
      <c r="BVT10" s="9"/>
      <c r="BVU10" s="9"/>
      <c r="BVV10" s="9"/>
      <c r="BVW10" s="9"/>
      <c r="BVX10" s="9"/>
      <c r="BVY10" s="9"/>
      <c r="BVZ10" s="9"/>
      <c r="BWA10" s="9"/>
      <c r="BWB10" s="9"/>
      <c r="BWC10" s="9"/>
      <c r="BWD10" s="9"/>
      <c r="BWE10" s="9"/>
      <c r="BWF10" s="9"/>
      <c r="BWG10" s="9"/>
      <c r="BWH10" s="9"/>
      <c r="BWI10" s="9"/>
      <c r="BWJ10" s="9"/>
      <c r="BWK10" s="9"/>
      <c r="BWL10" s="9"/>
      <c r="BWM10" s="9"/>
      <c r="BWN10" s="9"/>
      <c r="BWO10" s="9"/>
      <c r="BWP10" s="9"/>
      <c r="BWQ10" s="9"/>
      <c r="BWR10" s="9"/>
      <c r="BWS10" s="9"/>
      <c r="BWT10" s="9"/>
      <c r="BWU10" s="9"/>
      <c r="BWV10" s="9"/>
      <c r="BWW10" s="9"/>
      <c r="BWX10" s="9"/>
      <c r="BWY10" s="9"/>
      <c r="BWZ10" s="9"/>
      <c r="BXA10" s="9"/>
      <c r="BXB10" s="9"/>
      <c r="BXC10" s="9"/>
      <c r="BXD10" s="9"/>
      <c r="BXE10" s="9"/>
      <c r="BXF10" s="9"/>
      <c r="BXG10" s="9"/>
      <c r="BXH10" s="9"/>
      <c r="BXI10" s="9"/>
      <c r="BXJ10" s="9"/>
      <c r="BXK10" s="9"/>
      <c r="BXL10" s="9"/>
      <c r="BXM10" s="9"/>
      <c r="BXN10" s="9"/>
      <c r="BXO10" s="9"/>
      <c r="BXP10" s="9"/>
      <c r="BXQ10" s="9"/>
      <c r="BXR10" s="9"/>
      <c r="BXS10" s="9"/>
      <c r="BXT10" s="9"/>
      <c r="BXU10" s="9"/>
      <c r="BXV10" s="9"/>
      <c r="BXW10" s="9"/>
      <c r="BXX10" s="9"/>
      <c r="BXY10" s="9"/>
      <c r="BXZ10" s="9"/>
      <c r="BYA10" s="9"/>
      <c r="BYB10" s="9"/>
      <c r="BYC10" s="9"/>
      <c r="BYD10" s="9"/>
      <c r="BYE10" s="9"/>
      <c r="BYF10" s="9"/>
      <c r="BYG10" s="9"/>
      <c r="BYH10" s="9"/>
      <c r="BYI10" s="9"/>
      <c r="BYJ10" s="9"/>
      <c r="BYK10" s="9"/>
      <c r="BYL10" s="9"/>
      <c r="BYM10" s="9"/>
      <c r="BYN10" s="9"/>
      <c r="BYO10" s="9"/>
      <c r="BYP10" s="9"/>
      <c r="BYQ10" s="9"/>
      <c r="BYR10" s="9"/>
      <c r="BYS10" s="9"/>
      <c r="BYT10" s="9"/>
      <c r="BYU10" s="9"/>
      <c r="BYV10" s="9"/>
      <c r="BYW10" s="9"/>
      <c r="BYX10" s="9"/>
      <c r="BYY10" s="9"/>
      <c r="BYZ10" s="9"/>
      <c r="BZA10" s="9"/>
      <c r="BZB10" s="9"/>
      <c r="BZC10" s="9"/>
      <c r="BZD10" s="9"/>
      <c r="BZE10" s="9"/>
      <c r="BZF10" s="9"/>
      <c r="BZG10" s="9"/>
      <c r="BZH10" s="9"/>
      <c r="BZI10" s="9"/>
      <c r="BZJ10" s="9"/>
      <c r="BZK10" s="9"/>
      <c r="BZL10" s="9"/>
      <c r="BZM10" s="9"/>
      <c r="BZN10" s="9"/>
      <c r="BZO10" s="9"/>
      <c r="BZP10" s="9"/>
      <c r="BZQ10" s="9"/>
      <c r="BZR10" s="9"/>
      <c r="BZS10" s="9"/>
      <c r="BZT10" s="9"/>
      <c r="BZU10" s="9"/>
      <c r="BZV10" s="9"/>
      <c r="BZW10" s="9"/>
      <c r="BZX10" s="9"/>
      <c r="BZY10" s="9"/>
      <c r="BZZ10" s="9"/>
      <c r="CAA10" s="9"/>
      <c r="CAB10" s="9"/>
      <c r="CAC10" s="9"/>
      <c r="CAD10" s="9"/>
      <c r="CAE10" s="9"/>
      <c r="CAF10" s="9"/>
      <c r="CAG10" s="9"/>
      <c r="CAH10" s="9"/>
      <c r="CAI10" s="9"/>
      <c r="CAJ10" s="9"/>
      <c r="CAK10" s="9"/>
      <c r="CAL10" s="9"/>
      <c r="CAM10" s="9"/>
      <c r="CAN10" s="9"/>
      <c r="CAO10" s="9"/>
      <c r="CAP10" s="9"/>
      <c r="CAQ10" s="9"/>
      <c r="CAR10" s="9"/>
      <c r="CAS10" s="9"/>
      <c r="CAT10" s="9"/>
      <c r="CAU10" s="9"/>
      <c r="CAV10" s="9"/>
      <c r="CAW10" s="9"/>
      <c r="CAX10" s="9"/>
      <c r="CAY10" s="9"/>
      <c r="CAZ10" s="9"/>
      <c r="CBA10" s="9"/>
      <c r="CBB10" s="9"/>
      <c r="CBC10" s="9"/>
      <c r="CBD10" s="9"/>
      <c r="CBE10" s="9"/>
      <c r="CBF10" s="9"/>
      <c r="CBG10" s="9"/>
      <c r="CBH10" s="9"/>
      <c r="CBI10" s="9"/>
      <c r="CBJ10" s="9"/>
      <c r="CBK10" s="9"/>
      <c r="CBL10" s="9"/>
      <c r="CBM10" s="9"/>
      <c r="CBN10" s="9"/>
      <c r="CBO10" s="9"/>
      <c r="CBP10" s="9"/>
      <c r="CBQ10" s="9"/>
      <c r="CBR10" s="9"/>
      <c r="CBS10" s="9"/>
      <c r="CBT10" s="9"/>
      <c r="CBU10" s="9"/>
      <c r="CBV10" s="9"/>
      <c r="CBW10" s="9"/>
      <c r="CBX10" s="9"/>
      <c r="CBY10" s="9"/>
      <c r="CBZ10" s="9"/>
      <c r="CCA10" s="9"/>
      <c r="CCB10" s="9"/>
      <c r="CCC10" s="9"/>
      <c r="CCD10" s="9"/>
      <c r="CCE10" s="9"/>
      <c r="CCF10" s="9"/>
      <c r="CCG10" s="9"/>
      <c r="CCH10" s="9"/>
      <c r="CCI10" s="9"/>
      <c r="CCJ10" s="9"/>
      <c r="CCK10" s="9"/>
      <c r="CCL10" s="9"/>
      <c r="CCM10" s="9"/>
      <c r="CCN10" s="9"/>
      <c r="CCO10" s="9"/>
      <c r="CCP10" s="9"/>
      <c r="CCQ10" s="9"/>
      <c r="CCR10" s="9"/>
      <c r="CCS10" s="9"/>
      <c r="CCT10" s="9"/>
      <c r="CCU10" s="9"/>
      <c r="CCV10" s="9"/>
      <c r="CCW10" s="9"/>
      <c r="CCX10" s="9"/>
      <c r="CCY10" s="9"/>
      <c r="CCZ10" s="9"/>
      <c r="CDA10" s="9"/>
      <c r="CDB10" s="9"/>
      <c r="CDC10" s="9"/>
      <c r="CDD10" s="9"/>
      <c r="CDE10" s="9"/>
      <c r="CDF10" s="9"/>
      <c r="CDG10" s="9"/>
      <c r="CDH10" s="9"/>
      <c r="CDI10" s="9"/>
      <c r="CDJ10" s="9"/>
      <c r="CDK10" s="9"/>
      <c r="CDL10" s="9"/>
      <c r="CDM10" s="9"/>
      <c r="CDN10" s="9"/>
      <c r="CDO10" s="9"/>
      <c r="CDP10" s="9"/>
      <c r="CDQ10" s="9"/>
      <c r="CDR10" s="9"/>
      <c r="CDS10" s="9"/>
      <c r="CDT10" s="9"/>
      <c r="CDU10" s="9"/>
      <c r="CDV10" s="9"/>
      <c r="CDW10" s="9"/>
      <c r="CDX10" s="9"/>
      <c r="CDY10" s="9"/>
      <c r="CDZ10" s="9"/>
      <c r="CEA10" s="9"/>
      <c r="CEB10" s="9"/>
      <c r="CEC10" s="9"/>
      <c r="CED10" s="9"/>
      <c r="CEE10" s="9"/>
      <c r="CEF10" s="9"/>
      <c r="CEG10" s="9"/>
      <c r="CEH10" s="9"/>
      <c r="CEI10" s="9"/>
      <c r="CEJ10" s="9"/>
      <c r="CEK10" s="9"/>
      <c r="CEL10" s="9"/>
      <c r="CEM10" s="9"/>
      <c r="CEN10" s="9"/>
      <c r="CEO10" s="9"/>
      <c r="CEP10" s="9"/>
      <c r="CEQ10" s="9"/>
      <c r="CER10" s="9"/>
      <c r="CES10" s="9"/>
      <c r="CET10" s="9"/>
      <c r="CEU10" s="9"/>
      <c r="CEV10" s="9"/>
      <c r="CEW10" s="9"/>
      <c r="CEX10" s="9"/>
      <c r="CEY10" s="9"/>
      <c r="CEZ10" s="9"/>
      <c r="CFA10" s="9"/>
      <c r="CFB10" s="9"/>
      <c r="CFC10" s="9"/>
      <c r="CFD10" s="9"/>
      <c r="CFE10" s="9"/>
      <c r="CFF10" s="9"/>
      <c r="CFG10" s="9"/>
      <c r="CFH10" s="9"/>
      <c r="CFI10" s="9"/>
      <c r="CFJ10" s="9"/>
      <c r="CFK10" s="9"/>
      <c r="CFL10" s="9"/>
      <c r="CFM10" s="9"/>
      <c r="CFN10" s="9"/>
      <c r="CFO10" s="9"/>
      <c r="CFP10" s="9"/>
      <c r="CFQ10" s="9"/>
      <c r="CFR10" s="9"/>
      <c r="CFS10" s="9"/>
      <c r="CFT10" s="9"/>
      <c r="CFU10" s="9"/>
      <c r="CFV10" s="9"/>
      <c r="CFW10" s="9"/>
      <c r="CFX10" s="9"/>
      <c r="CFY10" s="9"/>
      <c r="CFZ10" s="9"/>
      <c r="CGA10" s="9"/>
      <c r="CGB10" s="9"/>
      <c r="CGC10" s="9"/>
      <c r="CGD10" s="9"/>
      <c r="CGE10" s="9"/>
      <c r="CGF10" s="9"/>
      <c r="CGG10" s="9"/>
      <c r="CGH10" s="9"/>
      <c r="CGI10" s="9"/>
      <c r="CGJ10" s="9"/>
      <c r="CGK10" s="9"/>
      <c r="CGL10" s="9"/>
      <c r="CGM10" s="9"/>
      <c r="CGN10" s="9"/>
      <c r="CGO10" s="9"/>
      <c r="CGP10" s="9"/>
      <c r="CGQ10" s="9"/>
      <c r="CGR10" s="9"/>
      <c r="CGS10" s="9"/>
      <c r="CGT10" s="9"/>
      <c r="CGU10" s="9"/>
      <c r="CGV10" s="9"/>
      <c r="CGW10" s="9"/>
      <c r="CGX10" s="9"/>
      <c r="CGY10" s="9"/>
      <c r="CGZ10" s="9"/>
      <c r="CHA10" s="9"/>
      <c r="CHB10" s="9"/>
      <c r="CHC10" s="9"/>
      <c r="CHD10" s="9"/>
      <c r="CHE10" s="9"/>
      <c r="CHF10" s="9"/>
      <c r="CHG10" s="9"/>
      <c r="CHH10" s="9"/>
      <c r="CHI10" s="9"/>
      <c r="CHJ10" s="9"/>
      <c r="CHK10" s="9"/>
      <c r="CHL10" s="9"/>
      <c r="CHM10" s="9"/>
      <c r="CHN10" s="9"/>
      <c r="CHO10" s="9"/>
      <c r="CHP10" s="9"/>
      <c r="CHQ10" s="9"/>
      <c r="CHR10" s="9"/>
      <c r="CHS10" s="9"/>
      <c r="CHT10" s="9"/>
      <c r="CHU10" s="9"/>
      <c r="CHV10" s="9"/>
      <c r="CHW10" s="9"/>
      <c r="CHX10" s="9"/>
      <c r="CHY10" s="9"/>
      <c r="CHZ10" s="9"/>
      <c r="CIA10" s="9"/>
      <c r="CIB10" s="9"/>
      <c r="CIC10" s="9"/>
      <c r="CID10" s="9"/>
      <c r="CIE10" s="9"/>
      <c r="CIF10" s="9"/>
      <c r="CIG10" s="9"/>
      <c r="CIH10" s="9"/>
      <c r="CII10" s="9"/>
      <c r="CIJ10" s="9"/>
      <c r="CIK10" s="9"/>
      <c r="CIL10" s="9"/>
      <c r="CIM10" s="9"/>
      <c r="CIN10" s="9"/>
      <c r="CIO10" s="9"/>
      <c r="CIP10" s="9"/>
      <c r="CIQ10" s="9"/>
      <c r="CIR10" s="9"/>
      <c r="CIS10" s="9"/>
      <c r="CIT10" s="9"/>
      <c r="CIU10" s="9"/>
      <c r="CIV10" s="9"/>
      <c r="CIW10" s="9"/>
      <c r="CIX10" s="9"/>
      <c r="CIY10" s="9"/>
      <c r="CIZ10" s="9"/>
      <c r="CJA10" s="9"/>
      <c r="CJB10" s="9"/>
      <c r="CJC10" s="9"/>
      <c r="CJD10" s="9"/>
      <c r="CJE10" s="9"/>
      <c r="CJF10" s="9"/>
      <c r="CJG10" s="9"/>
      <c r="CJH10" s="9"/>
      <c r="CJI10" s="9"/>
      <c r="CJJ10" s="9"/>
      <c r="CJK10" s="9"/>
      <c r="CJL10" s="9"/>
      <c r="CJM10" s="9"/>
      <c r="CJN10" s="9"/>
      <c r="CJO10" s="9"/>
      <c r="CJP10" s="9"/>
      <c r="CJQ10" s="9"/>
      <c r="CJR10" s="9"/>
      <c r="CJS10" s="9"/>
      <c r="CJT10" s="9"/>
      <c r="CJU10" s="9"/>
      <c r="CJV10" s="9"/>
      <c r="CJW10" s="9"/>
      <c r="CJX10" s="9"/>
      <c r="CJY10" s="9"/>
      <c r="CJZ10" s="9"/>
      <c r="CKA10" s="9"/>
      <c r="CKB10" s="9"/>
      <c r="CKC10" s="9"/>
      <c r="CKD10" s="9"/>
      <c r="CKE10" s="9"/>
      <c r="CKF10" s="9"/>
      <c r="CKG10" s="9"/>
      <c r="CKH10" s="9"/>
      <c r="CKI10" s="9"/>
      <c r="CKJ10" s="9"/>
      <c r="CKK10" s="9"/>
      <c r="CKL10" s="9"/>
      <c r="CKM10" s="9"/>
      <c r="CKN10" s="9"/>
      <c r="CKO10" s="9"/>
      <c r="CKP10" s="9"/>
      <c r="CKQ10" s="9"/>
      <c r="CKR10" s="9"/>
      <c r="CKS10" s="9"/>
      <c r="CKT10" s="9"/>
      <c r="CKU10" s="9"/>
      <c r="CKV10" s="9"/>
      <c r="CKW10" s="9"/>
      <c r="CKX10" s="9"/>
      <c r="CKY10" s="9"/>
      <c r="CKZ10" s="9"/>
      <c r="CLA10" s="9"/>
      <c r="CLB10" s="9"/>
      <c r="CLC10" s="9"/>
      <c r="CLD10" s="9"/>
      <c r="CLE10" s="9"/>
      <c r="CLF10" s="9"/>
      <c r="CLG10" s="9"/>
      <c r="CLH10" s="9"/>
      <c r="CLI10" s="9"/>
      <c r="CLJ10" s="9"/>
      <c r="CLK10" s="9"/>
      <c r="CLL10" s="9"/>
      <c r="CLM10" s="9"/>
      <c r="CLN10" s="9"/>
      <c r="CLO10" s="9"/>
      <c r="CLP10" s="9"/>
      <c r="CLQ10" s="9"/>
      <c r="CLR10" s="9"/>
      <c r="CLS10" s="9"/>
      <c r="CLT10" s="9"/>
      <c r="CLU10" s="9"/>
      <c r="CLV10" s="9"/>
      <c r="CLW10" s="9"/>
      <c r="CLX10" s="9"/>
      <c r="CLY10" s="9"/>
      <c r="CLZ10" s="9"/>
      <c r="CMA10" s="9"/>
      <c r="CMB10" s="9"/>
      <c r="CMC10" s="9"/>
      <c r="CMD10" s="9"/>
      <c r="CME10" s="9"/>
      <c r="CMF10" s="9"/>
      <c r="CMG10" s="9"/>
      <c r="CMH10" s="9"/>
      <c r="CMI10" s="9"/>
      <c r="CMJ10" s="9"/>
      <c r="CMK10" s="9"/>
      <c r="CML10" s="9"/>
      <c r="CMM10" s="9"/>
      <c r="CMN10" s="9"/>
      <c r="CMO10" s="9"/>
      <c r="CMP10" s="9"/>
      <c r="CMQ10" s="9"/>
      <c r="CMR10" s="9"/>
      <c r="CMS10" s="9"/>
      <c r="CMT10" s="9"/>
      <c r="CMU10" s="9"/>
      <c r="CMV10" s="9"/>
      <c r="CMW10" s="9"/>
      <c r="CMX10" s="9"/>
      <c r="CMY10" s="9"/>
      <c r="CMZ10" s="9"/>
      <c r="CNA10" s="9"/>
      <c r="CNB10" s="9"/>
      <c r="CNC10" s="9"/>
      <c r="CND10" s="9"/>
      <c r="CNE10" s="9"/>
      <c r="CNF10" s="9"/>
      <c r="CNG10" s="9"/>
      <c r="CNH10" s="9"/>
    </row>
    <row r="11" spans="1:2400" s="172" customFormat="1" ht="30" customHeight="1" x14ac:dyDescent="0.4">
      <c r="A11" s="168"/>
      <c r="B11" s="169"/>
      <c r="C11" s="170"/>
      <c r="D11" s="171"/>
      <c r="G11" s="173"/>
      <c r="AL11" s="178"/>
      <c r="AY11" s="179"/>
      <c r="AZ11" s="173"/>
      <c r="BA11" s="173"/>
      <c r="BB11" s="173"/>
      <c r="BC11" s="173"/>
      <c r="BD11" s="176"/>
      <c r="BE11" s="176"/>
      <c r="BF11" s="176"/>
      <c r="BP11" s="171"/>
      <c r="BQ11" s="176"/>
      <c r="BR11" s="176"/>
      <c r="BS11" s="176"/>
      <c r="CC11" s="171"/>
      <c r="CQ11" s="174"/>
      <c r="CR11" s="174"/>
      <c r="CS11" s="174"/>
      <c r="CT11" s="174"/>
      <c r="DC11" s="171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9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9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9"/>
      <c r="SL11" s="9"/>
      <c r="SM11" s="9"/>
      <c r="SN11" s="9"/>
      <c r="SO11" s="9"/>
      <c r="SP11" s="9"/>
      <c r="SQ11" s="9"/>
      <c r="SR11" s="9"/>
      <c r="SS11" s="9"/>
      <c r="ST11" s="9"/>
      <c r="SU11" s="9"/>
      <c r="SV11" s="9"/>
      <c r="SW11" s="9"/>
      <c r="SX11" s="9"/>
      <c r="SY11" s="9"/>
      <c r="SZ11" s="9"/>
      <c r="TA11" s="9"/>
      <c r="TB11" s="9"/>
      <c r="TC11" s="9"/>
      <c r="TD11" s="9"/>
      <c r="TE11" s="9"/>
      <c r="TF11" s="9"/>
      <c r="TG11" s="9"/>
      <c r="TH11" s="9"/>
      <c r="TI11" s="9"/>
      <c r="TJ11" s="9"/>
      <c r="TK11" s="9"/>
      <c r="TL11" s="9"/>
      <c r="TM11" s="9"/>
      <c r="TN11" s="9"/>
      <c r="TO11" s="9"/>
      <c r="TP11" s="9"/>
      <c r="TQ11" s="9"/>
      <c r="TR11" s="9"/>
      <c r="TS11" s="9"/>
      <c r="TT11" s="9"/>
      <c r="TU11" s="9"/>
      <c r="TV11" s="9"/>
      <c r="TW11" s="9"/>
      <c r="TX11" s="9"/>
      <c r="TY11" s="9"/>
      <c r="TZ11" s="9"/>
      <c r="UA11" s="9"/>
      <c r="UB11" s="9"/>
      <c r="UC11" s="9"/>
      <c r="UD11" s="9"/>
      <c r="UE11" s="9"/>
      <c r="UF11" s="9"/>
      <c r="UG11" s="9"/>
      <c r="UH11" s="9"/>
      <c r="UI11" s="9"/>
      <c r="UJ11" s="9"/>
      <c r="UK11" s="9"/>
      <c r="UL11" s="9"/>
      <c r="UM11" s="9"/>
      <c r="UN11" s="9"/>
      <c r="UO11" s="9"/>
      <c r="UP11" s="9"/>
      <c r="UQ11" s="9"/>
      <c r="UR11" s="9"/>
      <c r="US11" s="9"/>
      <c r="UT11" s="9"/>
      <c r="UU11" s="9"/>
      <c r="UV11" s="9"/>
      <c r="UW11" s="9"/>
      <c r="UX11" s="9"/>
      <c r="UY11" s="9"/>
      <c r="UZ11" s="9"/>
      <c r="VA11" s="9"/>
      <c r="VB11" s="9"/>
      <c r="VC11" s="9"/>
      <c r="VD11" s="9"/>
      <c r="VE11" s="9"/>
      <c r="VF11" s="9"/>
      <c r="VG11" s="9"/>
      <c r="VH11" s="9"/>
      <c r="VI11" s="9"/>
      <c r="VJ11" s="9"/>
      <c r="VK11" s="9"/>
      <c r="VL11" s="9"/>
      <c r="VM11" s="9"/>
      <c r="VN11" s="9"/>
      <c r="VO11" s="9"/>
      <c r="VP11" s="9"/>
      <c r="VQ11" s="9"/>
      <c r="VR11" s="9"/>
      <c r="VS11" s="9"/>
      <c r="VT11" s="9"/>
      <c r="VU11" s="9"/>
      <c r="VV11" s="9"/>
      <c r="VW11" s="9"/>
      <c r="VX11" s="9"/>
      <c r="VY11" s="9"/>
      <c r="VZ11" s="9"/>
      <c r="WA11" s="9"/>
      <c r="WB11" s="9"/>
      <c r="WC11" s="9"/>
      <c r="WD11" s="9"/>
      <c r="WE11" s="9"/>
      <c r="WF11" s="9"/>
      <c r="WG11" s="9"/>
      <c r="WH11" s="9"/>
      <c r="WI11" s="9"/>
      <c r="WJ11" s="9"/>
      <c r="WK11" s="9"/>
      <c r="WL11" s="9"/>
      <c r="WM11" s="9"/>
      <c r="WN11" s="9"/>
      <c r="WO11" s="9"/>
      <c r="WP11" s="9"/>
      <c r="WQ11" s="9"/>
      <c r="WR11" s="9"/>
      <c r="WS11" s="9"/>
      <c r="WT11" s="9"/>
      <c r="WU11" s="9"/>
      <c r="WV11" s="9"/>
      <c r="WW11" s="9"/>
      <c r="WX11" s="9"/>
      <c r="WY11" s="9"/>
      <c r="WZ11" s="9"/>
      <c r="XA11" s="9"/>
      <c r="XB11" s="9"/>
      <c r="XC11" s="9"/>
      <c r="XD11" s="9"/>
      <c r="XE11" s="9"/>
      <c r="XF11" s="9"/>
      <c r="XG11" s="9"/>
      <c r="XH11" s="9"/>
      <c r="XI11" s="9"/>
      <c r="XJ11" s="9"/>
      <c r="XK11" s="9"/>
      <c r="XL11" s="9"/>
      <c r="XM11" s="9"/>
      <c r="XN11" s="9"/>
      <c r="XO11" s="9"/>
      <c r="XP11" s="9"/>
      <c r="XQ11" s="9"/>
      <c r="XR11" s="9"/>
      <c r="XS11" s="9"/>
      <c r="XT11" s="9"/>
      <c r="XU11" s="9"/>
      <c r="XV11" s="9"/>
      <c r="XW11" s="9"/>
      <c r="XX11" s="9"/>
      <c r="XY11" s="9"/>
      <c r="XZ11" s="9"/>
      <c r="YA11" s="9"/>
      <c r="YB11" s="9"/>
      <c r="YC11" s="9"/>
      <c r="YD11" s="9"/>
      <c r="YE11" s="9"/>
      <c r="YF11" s="9"/>
      <c r="YG11" s="9"/>
      <c r="YH11" s="9"/>
      <c r="YI11" s="9"/>
      <c r="YJ11" s="9"/>
      <c r="YK11" s="9"/>
      <c r="YL11" s="9"/>
      <c r="YM11" s="9"/>
      <c r="YN11" s="9"/>
      <c r="YO11" s="9"/>
      <c r="YP11" s="9"/>
      <c r="YQ11" s="9"/>
      <c r="YR11" s="9"/>
      <c r="YS11" s="9"/>
      <c r="YT11" s="9"/>
      <c r="YU11" s="9"/>
      <c r="YV11" s="9"/>
      <c r="YW11" s="9"/>
      <c r="YX11" s="9"/>
      <c r="YY11" s="9"/>
      <c r="YZ11" s="9"/>
      <c r="ZA11" s="9"/>
      <c r="ZB11" s="9"/>
      <c r="ZC11" s="9"/>
      <c r="ZD11" s="9"/>
      <c r="ZE11" s="9"/>
      <c r="ZF11" s="9"/>
      <c r="ZG11" s="9"/>
      <c r="ZH11" s="9"/>
      <c r="ZI11" s="9"/>
      <c r="ZJ11" s="9"/>
      <c r="ZK11" s="9"/>
      <c r="ZL11" s="9"/>
      <c r="ZM11" s="9"/>
      <c r="ZN11" s="9"/>
      <c r="ZO11" s="9"/>
      <c r="ZP11" s="9"/>
      <c r="ZQ11" s="9"/>
      <c r="ZR11" s="9"/>
      <c r="ZS11" s="9"/>
      <c r="ZT11" s="9"/>
      <c r="ZU11" s="9"/>
      <c r="ZV11" s="9"/>
      <c r="ZW11" s="9"/>
      <c r="ZX11" s="9"/>
      <c r="ZY11" s="9"/>
      <c r="ZZ11" s="9"/>
      <c r="AAA11" s="9"/>
      <c r="AAB11" s="9"/>
      <c r="AAC11" s="9"/>
      <c r="AAD11" s="9"/>
      <c r="AAE11" s="9"/>
      <c r="AAF11" s="9"/>
      <c r="AAG11" s="9"/>
      <c r="AAH11" s="9"/>
      <c r="AAI11" s="9"/>
      <c r="AAJ11" s="9"/>
      <c r="AAK11" s="9"/>
      <c r="AAL11" s="9"/>
      <c r="AAM11" s="9"/>
      <c r="AAN11" s="9"/>
      <c r="AAO11" s="9"/>
      <c r="AAP11" s="9"/>
      <c r="AAQ11" s="9"/>
      <c r="AAR11" s="9"/>
      <c r="AAS11" s="9"/>
      <c r="AAT11" s="9"/>
      <c r="AAU11" s="9"/>
      <c r="AAV11" s="9"/>
      <c r="AAW11" s="9"/>
      <c r="AAX11" s="9"/>
      <c r="AAY11" s="9"/>
      <c r="AAZ11" s="9"/>
      <c r="ABA11" s="9"/>
      <c r="ABB11" s="9"/>
      <c r="ABC11" s="9"/>
      <c r="ABD11" s="9"/>
      <c r="ABE11" s="9"/>
      <c r="ABF11" s="9"/>
      <c r="ABG11" s="9"/>
      <c r="ABH11" s="9"/>
      <c r="ABI11" s="9"/>
      <c r="ABJ11" s="9"/>
      <c r="ABK11" s="9"/>
      <c r="ABL11" s="9"/>
      <c r="ABM11" s="9"/>
      <c r="ABN11" s="9"/>
      <c r="ABO11" s="9"/>
      <c r="ABP11" s="9"/>
      <c r="ABQ11" s="9"/>
      <c r="ABR11" s="9"/>
      <c r="ABS11" s="9"/>
      <c r="ABT11" s="9"/>
      <c r="ABU11" s="9"/>
      <c r="ABV11" s="9"/>
      <c r="ABW11" s="9"/>
      <c r="ABX11" s="9"/>
      <c r="ABY11" s="9"/>
      <c r="ABZ11" s="9"/>
      <c r="ACA11" s="9"/>
      <c r="ACB11" s="9"/>
      <c r="ACC11" s="9"/>
      <c r="ACD11" s="9"/>
      <c r="ACE11" s="9"/>
      <c r="ACF11" s="9"/>
      <c r="ACG11" s="9"/>
      <c r="ACH11" s="9"/>
      <c r="ACI11" s="9"/>
      <c r="ACJ11" s="9"/>
      <c r="ACK11" s="9"/>
      <c r="ACL11" s="9"/>
      <c r="ACM11" s="9"/>
      <c r="ACN11" s="9"/>
      <c r="ACO11" s="9"/>
      <c r="ACP11" s="9"/>
      <c r="ACQ11" s="9"/>
      <c r="ACR11" s="9"/>
      <c r="ACS11" s="9"/>
      <c r="ACT11" s="9"/>
      <c r="ACU11" s="9"/>
      <c r="ACV11" s="9"/>
      <c r="ACW11" s="9"/>
      <c r="ACX11" s="9"/>
      <c r="ACY11" s="9"/>
      <c r="ACZ11" s="9"/>
      <c r="ADA11" s="9"/>
      <c r="ADB11" s="9"/>
      <c r="ADC11" s="9"/>
      <c r="ADD11" s="9"/>
      <c r="ADE11" s="9"/>
      <c r="ADF11" s="9"/>
      <c r="ADG11" s="9"/>
      <c r="ADH11" s="9"/>
      <c r="ADI11" s="9"/>
      <c r="ADJ11" s="9"/>
      <c r="ADK11" s="9"/>
      <c r="ADL11" s="9"/>
      <c r="ADM11" s="9"/>
      <c r="ADN11" s="9"/>
      <c r="ADO11" s="9"/>
      <c r="ADP11" s="9"/>
      <c r="ADQ11" s="9"/>
      <c r="ADR11" s="9"/>
      <c r="ADS11" s="9"/>
      <c r="ADT11" s="9"/>
      <c r="ADU11" s="9"/>
      <c r="ADV11" s="9"/>
      <c r="ADW11" s="9"/>
      <c r="ADX11" s="9"/>
      <c r="ADY11" s="9"/>
      <c r="ADZ11" s="9"/>
      <c r="AEA11" s="9"/>
      <c r="AEB11" s="9"/>
      <c r="AEC11" s="9"/>
      <c r="AED11" s="9"/>
      <c r="AEE11" s="9"/>
      <c r="AEF11" s="9"/>
      <c r="AEG11" s="9"/>
      <c r="AEH11" s="9"/>
      <c r="AEI11" s="9"/>
      <c r="AEJ11" s="9"/>
      <c r="AEK11" s="9"/>
      <c r="AEL11" s="9"/>
      <c r="AEM11" s="9"/>
      <c r="AEN11" s="9"/>
      <c r="AEO11" s="9"/>
      <c r="AEP11" s="9"/>
      <c r="AEQ11" s="9"/>
      <c r="AER11" s="9"/>
      <c r="AES11" s="9"/>
      <c r="AET11" s="9"/>
      <c r="AEU11" s="9"/>
      <c r="AEV11" s="9"/>
      <c r="AEW11" s="9"/>
      <c r="AEX11" s="9"/>
      <c r="AEY11" s="9"/>
      <c r="AEZ11" s="9"/>
      <c r="AFA11" s="9"/>
      <c r="AFB11" s="9"/>
      <c r="AFC11" s="9"/>
      <c r="AFD11" s="9"/>
      <c r="AFE11" s="9"/>
      <c r="AFF11" s="9"/>
      <c r="AFG11" s="9"/>
      <c r="AFH11" s="9"/>
      <c r="AFI11" s="9"/>
      <c r="AFJ11" s="9"/>
      <c r="AFK11" s="9"/>
      <c r="AFL11" s="9"/>
      <c r="AFM11" s="9"/>
      <c r="AFN11" s="9"/>
      <c r="AFO11" s="9"/>
      <c r="AFP11" s="9"/>
      <c r="AFQ11" s="9"/>
      <c r="AFR11" s="9"/>
      <c r="AFS11" s="9"/>
      <c r="AFT11" s="9"/>
      <c r="AFU11" s="9"/>
      <c r="AFV11" s="9"/>
      <c r="AFW11" s="9"/>
      <c r="AFX11" s="9"/>
      <c r="AFY11" s="9"/>
      <c r="AFZ11" s="9"/>
      <c r="AGA11" s="9"/>
      <c r="AGB11" s="9"/>
      <c r="AGC11" s="9"/>
      <c r="AGD11" s="9"/>
      <c r="AGE11" s="9"/>
      <c r="AGF11" s="9"/>
      <c r="AGG11" s="9"/>
      <c r="AGH11" s="9"/>
      <c r="AGI11" s="9"/>
      <c r="AGJ11" s="9"/>
      <c r="AGK11" s="9"/>
      <c r="AGL11" s="9"/>
      <c r="AGM11" s="9"/>
      <c r="AGN11" s="9"/>
      <c r="AGO11" s="9"/>
      <c r="AGP11" s="9"/>
      <c r="AGQ11" s="9"/>
      <c r="AGR11" s="9"/>
      <c r="AGS11" s="9"/>
      <c r="AGT11" s="9"/>
      <c r="AGU11" s="9"/>
      <c r="AGV11" s="9"/>
      <c r="AGW11" s="9"/>
      <c r="AGX11" s="9"/>
      <c r="AGY11" s="9"/>
      <c r="AGZ11" s="9"/>
      <c r="AHA11" s="9"/>
      <c r="AHB11" s="9"/>
      <c r="AHC11" s="9"/>
      <c r="AHD11" s="9"/>
      <c r="AHE11" s="9"/>
      <c r="AHF11" s="9"/>
      <c r="AHG11" s="9"/>
      <c r="AHH11" s="9"/>
      <c r="AHI11" s="9"/>
      <c r="AHJ11" s="9"/>
      <c r="AHK11" s="9"/>
      <c r="AHL11" s="9"/>
      <c r="AHM11" s="9"/>
      <c r="AHN11" s="9"/>
      <c r="AHO11" s="9"/>
      <c r="AHP11" s="9"/>
      <c r="AHQ11" s="9"/>
      <c r="AHR11" s="9"/>
      <c r="AHS11" s="9"/>
      <c r="AHT11" s="9"/>
      <c r="AHU11" s="9"/>
      <c r="AHV11" s="9"/>
      <c r="AHW11" s="9"/>
      <c r="AHX11" s="9"/>
      <c r="AHY11" s="9"/>
      <c r="AHZ11" s="9"/>
      <c r="AIA11" s="9"/>
      <c r="AIB11" s="9"/>
      <c r="AIC11" s="9"/>
      <c r="AID11" s="9"/>
      <c r="AIE11" s="9"/>
      <c r="AIF11" s="9"/>
      <c r="AIG11" s="9"/>
      <c r="AIH11" s="9"/>
      <c r="AII11" s="9"/>
      <c r="AIJ11" s="9"/>
      <c r="AIK11" s="9"/>
      <c r="AIL11" s="9"/>
      <c r="AIM11" s="9"/>
      <c r="AIN11" s="9"/>
      <c r="AIO11" s="9"/>
      <c r="AIP11" s="9"/>
      <c r="AIQ11" s="9"/>
      <c r="AIR11" s="9"/>
      <c r="AIS11" s="9"/>
      <c r="AIT11" s="9"/>
      <c r="AIU11" s="9"/>
      <c r="AIV11" s="9"/>
      <c r="AIW11" s="9"/>
      <c r="AIX11" s="9"/>
      <c r="AIY11" s="9"/>
      <c r="AIZ11" s="9"/>
      <c r="AJA11" s="9"/>
      <c r="AJB11" s="9"/>
      <c r="AJC11" s="9"/>
      <c r="AJD11" s="9"/>
      <c r="AJE11" s="9"/>
      <c r="AJF11" s="9"/>
      <c r="AJG11" s="9"/>
      <c r="AJH11" s="9"/>
      <c r="AJI11" s="9"/>
      <c r="AJJ11" s="9"/>
      <c r="AJK11" s="9"/>
      <c r="AJL11" s="9"/>
      <c r="AJM11" s="9"/>
      <c r="AJN11" s="9"/>
      <c r="AJO11" s="9"/>
      <c r="AJP11" s="9"/>
      <c r="AJQ11" s="9"/>
      <c r="AJR11" s="9"/>
      <c r="AJS11" s="9"/>
      <c r="AJT11" s="9"/>
      <c r="AJU11" s="9"/>
      <c r="AJV11" s="9"/>
      <c r="AJW11" s="9"/>
      <c r="AJX11" s="9"/>
      <c r="AJY11" s="9"/>
      <c r="AJZ11" s="9"/>
      <c r="AKA11" s="9"/>
      <c r="AKB11" s="9"/>
      <c r="AKC11" s="9"/>
      <c r="AKD11" s="9"/>
      <c r="AKE11" s="9"/>
      <c r="AKF11" s="9"/>
      <c r="AKG11" s="9"/>
      <c r="AKH11" s="9"/>
      <c r="AKI11" s="9"/>
      <c r="AKJ11" s="9"/>
      <c r="AKK11" s="9"/>
      <c r="AKL11" s="9"/>
      <c r="AKM11" s="9"/>
      <c r="AKN11" s="9"/>
      <c r="AKO11" s="9"/>
      <c r="AKP11" s="9"/>
      <c r="AKQ11" s="9"/>
      <c r="AKR11" s="9"/>
      <c r="AKS11" s="9"/>
      <c r="AKT11" s="9"/>
      <c r="AKU11" s="9"/>
      <c r="AKV11" s="9"/>
      <c r="AKW11" s="9"/>
      <c r="AKX11" s="9"/>
      <c r="AKY11" s="9"/>
      <c r="AKZ11" s="9"/>
      <c r="ALA11" s="9"/>
      <c r="ALB11" s="9"/>
      <c r="ALC11" s="9"/>
      <c r="ALD11" s="9"/>
      <c r="ALE11" s="9"/>
      <c r="ALF11" s="9"/>
      <c r="ALG11" s="9"/>
      <c r="ALH11" s="9"/>
      <c r="ALI11" s="9"/>
      <c r="ALJ11" s="9"/>
      <c r="ALK11" s="9"/>
      <c r="ALL11" s="9"/>
      <c r="ALM11" s="9"/>
      <c r="ALN11" s="9"/>
      <c r="ALO11" s="9"/>
      <c r="ALP11" s="9"/>
      <c r="ALQ11" s="9"/>
      <c r="ALR11" s="9"/>
      <c r="ALS11" s="9"/>
      <c r="ALT11" s="9"/>
      <c r="ALU11" s="9"/>
      <c r="ALV11" s="9"/>
      <c r="ALW11" s="9"/>
      <c r="ALX11" s="9"/>
      <c r="ALY11" s="9"/>
      <c r="ALZ11" s="9"/>
      <c r="AMA11" s="9"/>
      <c r="AMB11" s="9"/>
      <c r="AMC11" s="9"/>
      <c r="AMD11" s="9"/>
      <c r="AME11" s="9"/>
      <c r="AMF11" s="9"/>
      <c r="AMG11" s="9"/>
      <c r="AMH11" s="9"/>
      <c r="AMI11" s="9"/>
      <c r="AMJ11" s="9"/>
      <c r="AMK11" s="9"/>
      <c r="AML11" s="9"/>
      <c r="AMM11" s="9"/>
      <c r="AMN11" s="9"/>
      <c r="AMO11" s="9"/>
      <c r="AMP11" s="9"/>
      <c r="AMQ11" s="9"/>
      <c r="AMR11" s="9"/>
      <c r="AMS11" s="9"/>
      <c r="AMT11" s="9"/>
      <c r="AMU11" s="9"/>
      <c r="AMV11" s="9"/>
      <c r="AMW11" s="9"/>
      <c r="AMX11" s="9"/>
      <c r="AMY11" s="9"/>
      <c r="AMZ11" s="9"/>
      <c r="ANA11" s="9"/>
      <c r="ANB11" s="9"/>
      <c r="ANC11" s="9"/>
      <c r="AND11" s="9"/>
      <c r="ANE11" s="9"/>
      <c r="ANF11" s="9"/>
      <c r="ANG11" s="9"/>
      <c r="ANH11" s="9"/>
      <c r="ANI11" s="9"/>
      <c r="ANJ11" s="9"/>
      <c r="ANK11" s="9"/>
      <c r="ANL11" s="9"/>
      <c r="ANM11" s="9"/>
      <c r="ANN11" s="9"/>
      <c r="ANO11" s="9"/>
      <c r="ANP11" s="9"/>
      <c r="ANQ11" s="9"/>
      <c r="ANR11" s="9"/>
      <c r="ANS11" s="9"/>
      <c r="ANT11" s="9"/>
      <c r="ANU11" s="9"/>
      <c r="ANV11" s="9"/>
      <c r="ANW11" s="9"/>
      <c r="ANX11" s="9"/>
      <c r="ANY11" s="9"/>
      <c r="ANZ11" s="9"/>
      <c r="AOA11" s="9"/>
      <c r="AOB11" s="9"/>
      <c r="AOC11" s="9"/>
      <c r="AOD11" s="9"/>
      <c r="AOE11" s="9"/>
      <c r="AOF11" s="9"/>
      <c r="AOG11" s="9"/>
      <c r="AOH11" s="9"/>
      <c r="AOI11" s="9"/>
      <c r="AOJ11" s="9"/>
      <c r="AOK11" s="9"/>
      <c r="AOL11" s="9"/>
      <c r="AOM11" s="9"/>
      <c r="AON11" s="9"/>
      <c r="AOO11" s="9"/>
      <c r="AOP11" s="9"/>
      <c r="AOQ11" s="9"/>
      <c r="AOR11" s="9"/>
      <c r="AOS11" s="9"/>
      <c r="AOT11" s="9"/>
      <c r="AOU11" s="9"/>
      <c r="AOV11" s="9"/>
      <c r="AOW11" s="9"/>
      <c r="AOX11" s="9"/>
      <c r="AOY11" s="9"/>
      <c r="AOZ11" s="9"/>
      <c r="APA11" s="9"/>
      <c r="APB11" s="9"/>
      <c r="APC11" s="9"/>
      <c r="APD11" s="9"/>
      <c r="APE11" s="9"/>
      <c r="APF11" s="9"/>
      <c r="APG11" s="9"/>
      <c r="APH11" s="9"/>
      <c r="API11" s="9"/>
      <c r="APJ11" s="9"/>
      <c r="APK11" s="9"/>
      <c r="APL11" s="9"/>
      <c r="APM11" s="9"/>
      <c r="APN11" s="9"/>
      <c r="APO11" s="9"/>
      <c r="APP11" s="9"/>
      <c r="APQ11" s="9"/>
      <c r="APR11" s="9"/>
      <c r="APS11" s="9"/>
      <c r="APT11" s="9"/>
      <c r="APU11" s="9"/>
      <c r="APV11" s="9"/>
      <c r="APW11" s="9"/>
      <c r="APX11" s="9"/>
      <c r="APY11" s="9"/>
      <c r="APZ11" s="9"/>
      <c r="AQA11" s="9"/>
      <c r="AQB11" s="9"/>
      <c r="AQC11" s="9"/>
      <c r="AQD11" s="9"/>
      <c r="AQE11" s="9"/>
      <c r="AQF11" s="9"/>
      <c r="AQG11" s="9"/>
      <c r="AQH11" s="9"/>
      <c r="AQI11" s="9"/>
      <c r="AQJ11" s="9"/>
      <c r="AQK11" s="9"/>
      <c r="AQL11" s="9"/>
      <c r="AQM11" s="9"/>
      <c r="AQN11" s="9"/>
      <c r="AQO11" s="9"/>
      <c r="AQP11" s="9"/>
      <c r="AQQ11" s="9"/>
      <c r="AQR11" s="9"/>
      <c r="AQS11" s="9"/>
      <c r="AQT11" s="9"/>
      <c r="AQU11" s="9"/>
      <c r="AQV11" s="9"/>
      <c r="AQW11" s="9"/>
      <c r="AQX11" s="9"/>
      <c r="AQY11" s="9"/>
      <c r="AQZ11" s="9"/>
      <c r="ARA11" s="9"/>
      <c r="ARB11" s="9"/>
      <c r="ARC11" s="9"/>
      <c r="ARD11" s="9"/>
      <c r="ARE11" s="9"/>
      <c r="ARF11" s="9"/>
      <c r="ARG11" s="9"/>
      <c r="ARH11" s="9"/>
      <c r="ARI11" s="9"/>
      <c r="ARJ11" s="9"/>
      <c r="ARK11" s="9"/>
      <c r="ARL11" s="9"/>
      <c r="ARM11" s="9"/>
      <c r="ARN11" s="9"/>
      <c r="ARO11" s="9"/>
      <c r="ARP11" s="9"/>
      <c r="ARQ11" s="9"/>
      <c r="ARR11" s="9"/>
      <c r="ARS11" s="9"/>
      <c r="ART11" s="9"/>
      <c r="ARU11" s="9"/>
      <c r="ARV11" s="9"/>
      <c r="ARW11" s="9"/>
      <c r="ARX11" s="9"/>
      <c r="ARY11" s="9"/>
      <c r="ARZ11" s="9"/>
      <c r="ASA11" s="9"/>
      <c r="ASB11" s="9"/>
      <c r="ASC11" s="9"/>
      <c r="ASD11" s="9"/>
      <c r="ASE11" s="9"/>
      <c r="ASF11" s="9"/>
      <c r="ASG11" s="9"/>
      <c r="ASH11" s="9"/>
      <c r="ASI11" s="9"/>
      <c r="ASJ11" s="9"/>
      <c r="ASK11" s="9"/>
      <c r="ASL11" s="9"/>
      <c r="ASM11" s="9"/>
      <c r="ASN11" s="9"/>
      <c r="ASO11" s="9"/>
      <c r="ASP11" s="9"/>
      <c r="ASQ11" s="9"/>
      <c r="ASR11" s="9"/>
      <c r="ASS11" s="9"/>
      <c r="AST11" s="9"/>
      <c r="ASU11" s="9"/>
      <c r="ASV11" s="9"/>
      <c r="ASW11" s="9"/>
      <c r="ASX11" s="9"/>
      <c r="ASY11" s="9"/>
      <c r="ASZ11" s="9"/>
      <c r="ATA11" s="9"/>
      <c r="ATB11" s="9"/>
      <c r="ATC11" s="9"/>
      <c r="ATD11" s="9"/>
      <c r="ATE11" s="9"/>
      <c r="ATF11" s="9"/>
      <c r="ATG11" s="9"/>
      <c r="ATH11" s="9"/>
      <c r="ATI11" s="9"/>
      <c r="ATJ11" s="9"/>
      <c r="ATK11" s="9"/>
      <c r="ATL11" s="9"/>
      <c r="ATM11" s="9"/>
      <c r="ATN11" s="9"/>
      <c r="ATO11" s="9"/>
      <c r="ATP11" s="9"/>
      <c r="ATQ11" s="9"/>
      <c r="ATR11" s="9"/>
      <c r="ATS11" s="9"/>
      <c r="ATT11" s="9"/>
      <c r="ATU11" s="9"/>
      <c r="ATV11" s="9"/>
      <c r="ATW11" s="9"/>
      <c r="ATX11" s="9"/>
      <c r="ATY11" s="9"/>
      <c r="ATZ11" s="9"/>
      <c r="AUA11" s="9"/>
      <c r="AUB11" s="9"/>
      <c r="AUC11" s="9"/>
      <c r="AUD11" s="9"/>
      <c r="AUE11" s="9"/>
      <c r="AUF11" s="9"/>
      <c r="AUG11" s="9"/>
      <c r="AUH11" s="9"/>
      <c r="AUI11" s="9"/>
      <c r="AUJ11" s="9"/>
      <c r="AUK11" s="9"/>
      <c r="AUL11" s="9"/>
      <c r="AUM11" s="9"/>
      <c r="AUN11" s="9"/>
      <c r="AUO11" s="9"/>
      <c r="AUP11" s="9"/>
      <c r="AUQ11" s="9"/>
      <c r="AUR11" s="9"/>
      <c r="AUS11" s="9"/>
      <c r="AUT11" s="9"/>
      <c r="AUU11" s="9"/>
      <c r="AUV11" s="9"/>
      <c r="AUW11" s="9"/>
      <c r="AUX11" s="9"/>
      <c r="AUY11" s="9"/>
      <c r="AUZ11" s="9"/>
      <c r="AVA11" s="9"/>
      <c r="AVB11" s="9"/>
      <c r="AVC11" s="9"/>
      <c r="AVD11" s="9"/>
      <c r="AVE11" s="9"/>
      <c r="AVF11" s="9"/>
      <c r="AVG11" s="9"/>
      <c r="AVH11" s="9"/>
      <c r="AVI11" s="9"/>
      <c r="AVJ11" s="9"/>
      <c r="AVK11" s="9"/>
      <c r="AVL11" s="9"/>
      <c r="AVM11" s="9"/>
      <c r="AVN11" s="9"/>
      <c r="AVO11" s="9"/>
      <c r="AVP11" s="9"/>
      <c r="AVQ11" s="9"/>
      <c r="AVR11" s="9"/>
      <c r="AVS11" s="9"/>
      <c r="AVT11" s="9"/>
      <c r="AVU11" s="9"/>
      <c r="AVV11" s="9"/>
      <c r="AVW11" s="9"/>
      <c r="AVX11" s="9"/>
      <c r="AVY11" s="9"/>
      <c r="AVZ11" s="9"/>
      <c r="AWA11" s="9"/>
      <c r="AWB11" s="9"/>
      <c r="AWC11" s="9"/>
      <c r="AWD11" s="9"/>
      <c r="AWE11" s="9"/>
      <c r="AWF11" s="9"/>
      <c r="AWG11" s="9"/>
      <c r="AWH11" s="9"/>
      <c r="AWI11" s="9"/>
      <c r="AWJ11" s="9"/>
      <c r="AWK11" s="9"/>
      <c r="AWL11" s="9"/>
      <c r="AWM11" s="9"/>
      <c r="AWN11" s="9"/>
      <c r="AWO11" s="9"/>
      <c r="AWP11" s="9"/>
      <c r="AWQ11" s="9"/>
      <c r="AWR11" s="9"/>
      <c r="AWS11" s="9"/>
      <c r="AWT11" s="9"/>
      <c r="AWU11" s="9"/>
      <c r="AWV11" s="9"/>
      <c r="AWW11" s="9"/>
      <c r="AWX11" s="9"/>
      <c r="AWY11" s="9"/>
      <c r="AWZ11" s="9"/>
      <c r="AXA11" s="9"/>
      <c r="AXB11" s="9"/>
      <c r="AXC11" s="9"/>
      <c r="AXD11" s="9"/>
      <c r="AXE11" s="9"/>
      <c r="AXF11" s="9"/>
      <c r="AXG11" s="9"/>
      <c r="AXH11" s="9"/>
      <c r="AXI11" s="9"/>
      <c r="AXJ11" s="9"/>
      <c r="AXK11" s="9"/>
      <c r="AXL11" s="9"/>
      <c r="AXM11" s="9"/>
      <c r="AXN11" s="9"/>
      <c r="AXO11" s="9"/>
      <c r="AXP11" s="9"/>
      <c r="AXQ11" s="9"/>
      <c r="AXR11" s="9"/>
      <c r="AXS11" s="9"/>
      <c r="AXT11" s="9"/>
      <c r="AXU11" s="9"/>
      <c r="AXV11" s="9"/>
      <c r="AXW11" s="9"/>
      <c r="AXX11" s="9"/>
      <c r="AXY11" s="9"/>
      <c r="AXZ11" s="9"/>
      <c r="AYA11" s="9"/>
      <c r="AYB11" s="9"/>
      <c r="AYC11" s="9"/>
      <c r="AYD11" s="9"/>
      <c r="AYE11" s="9"/>
      <c r="AYF11" s="9"/>
      <c r="AYG11" s="9"/>
      <c r="AYH11" s="9"/>
      <c r="AYI11" s="9"/>
      <c r="AYJ11" s="9"/>
      <c r="AYK11" s="9"/>
      <c r="AYL11" s="9"/>
      <c r="AYM11" s="9"/>
      <c r="AYN11" s="9"/>
      <c r="AYO11" s="9"/>
      <c r="AYP11" s="9"/>
      <c r="AYQ11" s="9"/>
      <c r="AYR11" s="9"/>
      <c r="AYS11" s="9"/>
      <c r="AYT11" s="9"/>
      <c r="AYU11" s="9"/>
      <c r="AYV11" s="9"/>
      <c r="AYW11" s="9"/>
      <c r="AYX11" s="9"/>
      <c r="AYY11" s="9"/>
      <c r="AYZ11" s="9"/>
      <c r="AZA11" s="9"/>
      <c r="AZB11" s="9"/>
      <c r="AZC11" s="9"/>
      <c r="AZD11" s="9"/>
      <c r="AZE11" s="9"/>
      <c r="AZF11" s="9"/>
      <c r="AZG11" s="9"/>
      <c r="AZH11" s="9"/>
      <c r="AZI11" s="9"/>
      <c r="AZJ11" s="9"/>
      <c r="AZK11" s="9"/>
      <c r="AZL11" s="9"/>
      <c r="AZM11" s="9"/>
      <c r="AZN11" s="9"/>
      <c r="AZO11" s="9"/>
      <c r="AZP11" s="9"/>
      <c r="AZQ11" s="9"/>
      <c r="AZR11" s="9"/>
      <c r="AZS11" s="9"/>
      <c r="AZT11" s="9"/>
      <c r="AZU11" s="9"/>
      <c r="AZV11" s="9"/>
      <c r="AZW11" s="9"/>
      <c r="AZX11" s="9"/>
      <c r="AZY11" s="9"/>
      <c r="AZZ11" s="9"/>
      <c r="BAA11" s="9"/>
      <c r="BAB11" s="9"/>
      <c r="BAC11" s="9"/>
      <c r="BAD11" s="9"/>
      <c r="BAE11" s="9"/>
      <c r="BAF11" s="9"/>
      <c r="BAG11" s="9"/>
      <c r="BAH11" s="9"/>
      <c r="BAI11" s="9"/>
      <c r="BAJ11" s="9"/>
      <c r="BAK11" s="9"/>
      <c r="BAL11" s="9"/>
      <c r="BAM11" s="9"/>
      <c r="BAN11" s="9"/>
      <c r="BAO11" s="9"/>
      <c r="BAP11" s="9"/>
      <c r="BAQ11" s="9"/>
      <c r="BAR11" s="9"/>
      <c r="BAS11" s="9"/>
      <c r="BAT11" s="9"/>
      <c r="BAU11" s="9"/>
      <c r="BAV11" s="9"/>
      <c r="BAW11" s="9"/>
      <c r="BAX11" s="9"/>
      <c r="BAY11" s="9"/>
      <c r="BAZ11" s="9"/>
      <c r="BBA11" s="9"/>
      <c r="BBB11" s="9"/>
      <c r="BBC11" s="9"/>
      <c r="BBD11" s="9"/>
      <c r="BBE11" s="9"/>
      <c r="BBF11" s="9"/>
      <c r="BBG11" s="9"/>
      <c r="BBH11" s="9"/>
      <c r="BBI11" s="9"/>
      <c r="BBJ11" s="9"/>
      <c r="BBK11" s="9"/>
      <c r="BBL11" s="9"/>
      <c r="BBM11" s="9"/>
      <c r="BBN11" s="9"/>
      <c r="BBO11" s="9"/>
      <c r="BBP11" s="9"/>
      <c r="BBQ11" s="9"/>
      <c r="BBR11" s="9"/>
      <c r="BBS11" s="9"/>
      <c r="BBT11" s="9"/>
      <c r="BBU11" s="9"/>
      <c r="BBV11" s="9"/>
      <c r="BBW11" s="9"/>
      <c r="BBX11" s="9"/>
      <c r="BBY11" s="9"/>
      <c r="BBZ11" s="9"/>
      <c r="BCA11" s="9"/>
      <c r="BCB11" s="9"/>
      <c r="BCC11" s="9"/>
      <c r="BCD11" s="9"/>
      <c r="BCE11" s="9"/>
      <c r="BCF11" s="9"/>
      <c r="BCG11" s="9"/>
      <c r="BCH11" s="9"/>
      <c r="BCI11" s="9"/>
      <c r="BCJ11" s="9"/>
      <c r="BCK11" s="9"/>
      <c r="BCL11" s="9"/>
      <c r="BCM11" s="9"/>
      <c r="BCN11" s="9"/>
      <c r="BCO11" s="9"/>
      <c r="BCP11" s="9"/>
      <c r="BCQ11" s="9"/>
      <c r="BCR11" s="9"/>
      <c r="BCS11" s="9"/>
      <c r="BCT11" s="9"/>
      <c r="BCU11" s="9"/>
      <c r="BCV11" s="9"/>
      <c r="BCW11" s="9"/>
      <c r="BCX11" s="9"/>
      <c r="BCY11" s="9"/>
      <c r="BCZ11" s="9"/>
      <c r="BDA11" s="9"/>
      <c r="BDB11" s="9"/>
      <c r="BDC11" s="9"/>
      <c r="BDD11" s="9"/>
      <c r="BDE11" s="9"/>
      <c r="BDF11" s="9"/>
      <c r="BDG11" s="9"/>
      <c r="BDH11" s="9"/>
      <c r="BDI11" s="9"/>
      <c r="BDJ11" s="9"/>
      <c r="BDK11" s="9"/>
      <c r="BDL11" s="9"/>
      <c r="BDM11" s="9"/>
      <c r="BDN11" s="9"/>
      <c r="BDO11" s="9"/>
      <c r="BDP11" s="9"/>
      <c r="BDQ11" s="9"/>
      <c r="BDR11" s="9"/>
      <c r="BDS11" s="9"/>
      <c r="BDT11" s="9"/>
      <c r="BDU11" s="9"/>
      <c r="BDV11" s="9"/>
      <c r="BDW11" s="9"/>
      <c r="BDX11" s="9"/>
      <c r="BDY11" s="9"/>
      <c r="BDZ11" s="9"/>
      <c r="BEA11" s="9"/>
      <c r="BEB11" s="9"/>
      <c r="BEC11" s="9"/>
      <c r="BED11" s="9"/>
      <c r="BEE11" s="9"/>
      <c r="BEF11" s="9"/>
      <c r="BEG11" s="9"/>
      <c r="BEH11" s="9"/>
      <c r="BEI11" s="9"/>
      <c r="BEJ11" s="9"/>
      <c r="BEK11" s="9"/>
      <c r="BEL11" s="9"/>
      <c r="BEM11" s="9"/>
      <c r="BEN11" s="9"/>
      <c r="BEO11" s="9"/>
      <c r="BEP11" s="9"/>
      <c r="BEQ11" s="9"/>
      <c r="BER11" s="9"/>
      <c r="BES11" s="9"/>
      <c r="BET11" s="9"/>
      <c r="BEU11" s="9"/>
      <c r="BEV11" s="9"/>
      <c r="BEW11" s="9"/>
      <c r="BEX11" s="9"/>
      <c r="BEY11" s="9"/>
      <c r="BEZ11" s="9"/>
      <c r="BFA11" s="9"/>
      <c r="BFB11" s="9"/>
      <c r="BFC11" s="9"/>
      <c r="BFD11" s="9"/>
      <c r="BFE11" s="9"/>
      <c r="BFF11" s="9"/>
      <c r="BFG11" s="9"/>
      <c r="BFH11" s="9"/>
      <c r="BFI11" s="9"/>
      <c r="BFJ11" s="9"/>
      <c r="BFK11" s="9"/>
      <c r="BFL11" s="9"/>
      <c r="BFM11" s="9"/>
      <c r="BFN11" s="9"/>
      <c r="BFO11" s="9"/>
      <c r="BFP11" s="9"/>
      <c r="BFQ11" s="9"/>
      <c r="BFR11" s="9"/>
      <c r="BFS11" s="9"/>
      <c r="BFT11" s="9"/>
      <c r="BFU11" s="9"/>
      <c r="BFV11" s="9"/>
      <c r="BFW11" s="9"/>
      <c r="BFX11" s="9"/>
      <c r="BFY11" s="9"/>
      <c r="BFZ11" s="9"/>
      <c r="BGA11" s="9"/>
      <c r="BGB11" s="9"/>
      <c r="BGC11" s="9"/>
      <c r="BGD11" s="9"/>
      <c r="BGE11" s="9"/>
      <c r="BGF11" s="9"/>
      <c r="BGG11" s="9"/>
      <c r="BGH11" s="9"/>
      <c r="BGI11" s="9"/>
      <c r="BGJ11" s="9"/>
      <c r="BGK11" s="9"/>
      <c r="BGL11" s="9"/>
      <c r="BGM11" s="9"/>
      <c r="BGN11" s="9"/>
      <c r="BGO11" s="9"/>
      <c r="BGP11" s="9"/>
      <c r="BGQ11" s="9"/>
      <c r="BGR11" s="9"/>
      <c r="BGS11" s="9"/>
      <c r="BGT11" s="9"/>
      <c r="BGU11" s="9"/>
      <c r="BGV11" s="9"/>
      <c r="BGW11" s="9"/>
      <c r="BGX11" s="9"/>
      <c r="BGY11" s="9"/>
      <c r="BGZ11" s="9"/>
      <c r="BHA11" s="9"/>
      <c r="BHB11" s="9"/>
      <c r="BHC11" s="9"/>
      <c r="BHD11" s="9"/>
      <c r="BHE11" s="9"/>
      <c r="BHF11" s="9"/>
      <c r="BHG11" s="9"/>
      <c r="BHH11" s="9"/>
      <c r="BHI11" s="9"/>
      <c r="BHJ11" s="9"/>
      <c r="BHK11" s="9"/>
      <c r="BHL11" s="9"/>
      <c r="BHM11" s="9"/>
      <c r="BHN11" s="9"/>
      <c r="BHO11" s="9"/>
      <c r="BHP11" s="9"/>
      <c r="BHQ11" s="9"/>
      <c r="BHR11" s="9"/>
      <c r="BHS11" s="9"/>
      <c r="BHT11" s="9"/>
      <c r="BHU11" s="9"/>
      <c r="BHV11" s="9"/>
      <c r="BHW11" s="9"/>
      <c r="BHX11" s="9"/>
      <c r="BHY11" s="9"/>
      <c r="BHZ11" s="9"/>
      <c r="BIA11" s="9"/>
      <c r="BIB11" s="9"/>
      <c r="BIC11" s="9"/>
      <c r="BID11" s="9"/>
      <c r="BIE11" s="9"/>
      <c r="BIF11" s="9"/>
      <c r="BIG11" s="9"/>
      <c r="BIH11" s="9"/>
      <c r="BII11" s="9"/>
      <c r="BIJ11" s="9"/>
      <c r="BIK11" s="9"/>
      <c r="BIL11" s="9"/>
      <c r="BIM11" s="9"/>
      <c r="BIN11" s="9"/>
      <c r="BIO11" s="9"/>
      <c r="BIP11" s="9"/>
      <c r="BIQ11" s="9"/>
      <c r="BIR11" s="9"/>
      <c r="BIS11" s="9"/>
      <c r="BIT11" s="9"/>
      <c r="BIU11" s="9"/>
      <c r="BIV11" s="9"/>
      <c r="BIW11" s="9"/>
      <c r="BIX11" s="9"/>
      <c r="BIY11" s="9"/>
      <c r="BIZ11" s="9"/>
      <c r="BJA11" s="9"/>
      <c r="BJB11" s="9"/>
      <c r="BJC11" s="9"/>
      <c r="BJD11" s="9"/>
      <c r="BJE11" s="9"/>
      <c r="BJF11" s="9"/>
      <c r="BJG11" s="9"/>
      <c r="BJH11" s="9"/>
      <c r="BJI11" s="9"/>
      <c r="BJJ11" s="9"/>
      <c r="BJK11" s="9"/>
      <c r="BJL11" s="9"/>
      <c r="BJM11" s="9"/>
      <c r="BJN11" s="9"/>
      <c r="BJO11" s="9"/>
      <c r="BJP11" s="9"/>
      <c r="BJQ11" s="9"/>
      <c r="BJR11" s="9"/>
      <c r="BJS11" s="9"/>
      <c r="BJT11" s="9"/>
      <c r="BJU11" s="9"/>
      <c r="BJV11" s="9"/>
      <c r="BJW11" s="9"/>
      <c r="BJX11" s="9"/>
      <c r="BJY11" s="9"/>
      <c r="BJZ11" s="9"/>
      <c r="BKA11" s="9"/>
      <c r="BKB11" s="9"/>
      <c r="BKC11" s="9"/>
      <c r="BKD11" s="9"/>
      <c r="BKE11" s="9"/>
      <c r="BKF11" s="9"/>
      <c r="BKG11" s="9"/>
      <c r="BKH11" s="9"/>
      <c r="BKI11" s="9"/>
      <c r="BKJ11" s="9"/>
      <c r="BKK11" s="9"/>
      <c r="BKL11" s="9"/>
      <c r="BKM11" s="9"/>
      <c r="BKN11" s="9"/>
      <c r="BKO11" s="9"/>
      <c r="BKP11" s="9"/>
      <c r="BKQ11" s="9"/>
      <c r="BKR11" s="9"/>
      <c r="BKS11" s="9"/>
      <c r="BKT11" s="9"/>
      <c r="BKU11" s="9"/>
      <c r="BKV11" s="9"/>
      <c r="BKW11" s="9"/>
      <c r="BKX11" s="9"/>
      <c r="BKY11" s="9"/>
      <c r="BKZ11" s="9"/>
      <c r="BLA11" s="9"/>
      <c r="BLB11" s="9"/>
      <c r="BLC11" s="9"/>
      <c r="BLD11" s="9"/>
      <c r="BLE11" s="9"/>
      <c r="BLF11" s="9"/>
      <c r="BLG11" s="9"/>
      <c r="BLH11" s="9"/>
      <c r="BLI11" s="9"/>
      <c r="BLJ11" s="9"/>
      <c r="BLK11" s="9"/>
      <c r="BLL11" s="9"/>
      <c r="BLM11" s="9"/>
      <c r="BLN11" s="9"/>
      <c r="BLO11" s="9"/>
      <c r="BLP11" s="9"/>
      <c r="BLQ11" s="9"/>
      <c r="BLR11" s="9"/>
      <c r="BLS11" s="9"/>
      <c r="BLT11" s="9"/>
      <c r="BLU11" s="9"/>
      <c r="BLV11" s="9"/>
      <c r="BLW11" s="9"/>
      <c r="BLX11" s="9"/>
      <c r="BLY11" s="9"/>
      <c r="BLZ11" s="9"/>
      <c r="BMA11" s="9"/>
      <c r="BMB11" s="9"/>
      <c r="BMC11" s="9"/>
      <c r="BMD11" s="9"/>
      <c r="BME11" s="9"/>
      <c r="BMF11" s="9"/>
      <c r="BMG11" s="9"/>
      <c r="BMH11" s="9"/>
      <c r="BMI11" s="9"/>
      <c r="BMJ11" s="9"/>
      <c r="BMK11" s="9"/>
      <c r="BML11" s="9"/>
      <c r="BMM11" s="9"/>
      <c r="BMN11" s="9"/>
      <c r="BMO11" s="9"/>
      <c r="BMP11" s="9"/>
      <c r="BMQ11" s="9"/>
      <c r="BMR11" s="9"/>
      <c r="BMS11" s="9"/>
      <c r="BMT11" s="9"/>
      <c r="BMU11" s="9"/>
      <c r="BMV11" s="9"/>
      <c r="BMW11" s="9"/>
      <c r="BMX11" s="9"/>
      <c r="BMY11" s="9"/>
      <c r="BMZ11" s="9"/>
      <c r="BNA11" s="9"/>
      <c r="BNB11" s="9"/>
      <c r="BNC11" s="9"/>
      <c r="BND11" s="9"/>
      <c r="BNE11" s="9"/>
      <c r="BNF11" s="9"/>
      <c r="BNG11" s="9"/>
      <c r="BNH11" s="9"/>
      <c r="BNI11" s="9"/>
      <c r="BNJ11" s="9"/>
      <c r="BNK11" s="9"/>
      <c r="BNL11" s="9"/>
      <c r="BNM11" s="9"/>
      <c r="BNN11" s="9"/>
      <c r="BNO11" s="9"/>
      <c r="BNP11" s="9"/>
      <c r="BNQ11" s="9"/>
      <c r="BNR11" s="9"/>
      <c r="BNS11" s="9"/>
      <c r="BNT11" s="9"/>
      <c r="BNU11" s="9"/>
      <c r="BNV11" s="9"/>
      <c r="BNW11" s="9"/>
      <c r="BNX11" s="9"/>
      <c r="BNY11" s="9"/>
      <c r="BNZ11" s="9"/>
      <c r="BOA11" s="9"/>
      <c r="BOB11" s="9"/>
      <c r="BOC11" s="9"/>
      <c r="BOD11" s="9"/>
      <c r="BOE11" s="9"/>
      <c r="BOF11" s="9"/>
      <c r="BOG11" s="9"/>
      <c r="BOH11" s="9"/>
      <c r="BOI11" s="9"/>
      <c r="BOJ11" s="9"/>
      <c r="BOK11" s="9"/>
      <c r="BOL11" s="9"/>
      <c r="BOM11" s="9"/>
      <c r="BON11" s="9"/>
      <c r="BOO11" s="9"/>
      <c r="BOP11" s="9"/>
      <c r="BOQ11" s="9"/>
      <c r="BOR11" s="9"/>
      <c r="BOS11" s="9"/>
      <c r="BOT11" s="9"/>
      <c r="BOU11" s="9"/>
      <c r="BOV11" s="9"/>
      <c r="BOW11" s="9"/>
      <c r="BOX11" s="9"/>
      <c r="BOY11" s="9"/>
      <c r="BOZ11" s="9"/>
      <c r="BPA11" s="9"/>
      <c r="BPB11" s="9"/>
      <c r="BPC11" s="9"/>
      <c r="BPD11" s="9"/>
      <c r="BPE11" s="9"/>
      <c r="BPF11" s="9"/>
      <c r="BPG11" s="9"/>
      <c r="BPH11" s="9"/>
      <c r="BPI11" s="9"/>
      <c r="BPJ11" s="9"/>
      <c r="BPK11" s="9"/>
      <c r="BPL11" s="9"/>
      <c r="BPM11" s="9"/>
      <c r="BPN11" s="9"/>
      <c r="BPO11" s="9"/>
      <c r="BPP11" s="9"/>
      <c r="BPQ11" s="9"/>
      <c r="BPR11" s="9"/>
      <c r="BPS11" s="9"/>
      <c r="BPT11" s="9"/>
      <c r="BPU11" s="9"/>
      <c r="BPV11" s="9"/>
      <c r="BPW11" s="9"/>
      <c r="BPX11" s="9"/>
      <c r="BPY11" s="9"/>
      <c r="BPZ11" s="9"/>
      <c r="BQA11" s="9"/>
      <c r="BQB11" s="9"/>
      <c r="BQC11" s="9"/>
      <c r="BQD11" s="9"/>
      <c r="BQE11" s="9"/>
      <c r="BQF11" s="9"/>
      <c r="BQG11" s="9"/>
      <c r="BQH11" s="9"/>
      <c r="BQI11" s="9"/>
      <c r="BQJ11" s="9"/>
      <c r="BQK11" s="9"/>
      <c r="BQL11" s="9"/>
      <c r="BQM11" s="9"/>
      <c r="BQN11" s="9"/>
      <c r="BQO11" s="9"/>
      <c r="BQP11" s="9"/>
      <c r="BQQ11" s="9"/>
      <c r="BQR11" s="9"/>
      <c r="BQS11" s="9"/>
      <c r="BQT11" s="9"/>
      <c r="BQU11" s="9"/>
      <c r="BQV11" s="9"/>
      <c r="BQW11" s="9"/>
      <c r="BQX11" s="9"/>
      <c r="BQY11" s="9"/>
      <c r="BQZ11" s="9"/>
      <c r="BRA11" s="9"/>
      <c r="BRB11" s="9"/>
      <c r="BRC11" s="9"/>
      <c r="BRD11" s="9"/>
      <c r="BRE11" s="9"/>
      <c r="BRF11" s="9"/>
      <c r="BRG11" s="9"/>
      <c r="BRH11" s="9"/>
      <c r="BRI11" s="9"/>
      <c r="BRJ11" s="9"/>
      <c r="BRK11" s="9"/>
      <c r="BRL11" s="9"/>
      <c r="BRM11" s="9"/>
      <c r="BRN11" s="9"/>
      <c r="BRO11" s="9"/>
      <c r="BRP11" s="9"/>
      <c r="BRQ11" s="9"/>
      <c r="BRR11" s="9"/>
      <c r="BRS11" s="9"/>
      <c r="BRT11" s="9"/>
      <c r="BRU11" s="9"/>
      <c r="BRV11" s="9"/>
      <c r="BRW11" s="9"/>
      <c r="BRX11" s="9"/>
      <c r="BRY11" s="9"/>
      <c r="BRZ11" s="9"/>
      <c r="BSA11" s="9"/>
      <c r="BSB11" s="9"/>
      <c r="BSC11" s="9"/>
      <c r="BSD11" s="9"/>
      <c r="BSE11" s="9"/>
      <c r="BSF11" s="9"/>
      <c r="BSG11" s="9"/>
      <c r="BSH11" s="9"/>
      <c r="BSI11" s="9"/>
      <c r="BSJ11" s="9"/>
      <c r="BSK11" s="9"/>
      <c r="BSL11" s="9"/>
      <c r="BSM11" s="9"/>
      <c r="BSN11" s="9"/>
      <c r="BSO11" s="9"/>
      <c r="BSP11" s="9"/>
      <c r="BSQ11" s="9"/>
      <c r="BSR11" s="9"/>
      <c r="BSS11" s="9"/>
      <c r="BST11" s="9"/>
      <c r="BSU11" s="9"/>
      <c r="BSV11" s="9"/>
      <c r="BSW11" s="9"/>
      <c r="BSX11" s="9"/>
      <c r="BSY11" s="9"/>
      <c r="BSZ11" s="9"/>
      <c r="BTA11" s="9"/>
      <c r="BTB11" s="9"/>
      <c r="BTC11" s="9"/>
      <c r="BTD11" s="9"/>
      <c r="BTE11" s="9"/>
      <c r="BTF11" s="9"/>
      <c r="BTG11" s="9"/>
      <c r="BTH11" s="9"/>
      <c r="BTI11" s="9"/>
      <c r="BTJ11" s="9"/>
      <c r="BTK11" s="9"/>
      <c r="BTL11" s="9"/>
      <c r="BTM11" s="9"/>
      <c r="BTN11" s="9"/>
      <c r="BTO11" s="9"/>
      <c r="BTP11" s="9"/>
      <c r="BTQ11" s="9"/>
      <c r="BTR11" s="9"/>
      <c r="BTS11" s="9"/>
      <c r="BTT11" s="9"/>
      <c r="BTU11" s="9"/>
      <c r="BTV11" s="9"/>
      <c r="BTW11" s="9"/>
      <c r="BTX11" s="9"/>
      <c r="BTY11" s="9"/>
      <c r="BTZ11" s="9"/>
      <c r="BUA11" s="9"/>
      <c r="BUB11" s="9"/>
      <c r="BUC11" s="9"/>
      <c r="BUD11" s="9"/>
      <c r="BUE11" s="9"/>
      <c r="BUF11" s="9"/>
      <c r="BUG11" s="9"/>
      <c r="BUH11" s="9"/>
      <c r="BUI11" s="9"/>
      <c r="BUJ11" s="9"/>
      <c r="BUK11" s="9"/>
      <c r="BUL11" s="9"/>
      <c r="BUM11" s="9"/>
      <c r="BUN11" s="9"/>
      <c r="BUO11" s="9"/>
      <c r="BUP11" s="9"/>
      <c r="BUQ11" s="9"/>
      <c r="BUR11" s="9"/>
      <c r="BUS11" s="9"/>
      <c r="BUT11" s="9"/>
      <c r="BUU11" s="9"/>
      <c r="BUV11" s="9"/>
      <c r="BUW11" s="9"/>
      <c r="BUX11" s="9"/>
      <c r="BUY11" s="9"/>
      <c r="BUZ11" s="9"/>
      <c r="BVA11" s="9"/>
      <c r="BVB11" s="9"/>
      <c r="BVC11" s="9"/>
      <c r="BVD11" s="9"/>
      <c r="BVE11" s="9"/>
      <c r="BVF11" s="9"/>
      <c r="BVG11" s="9"/>
      <c r="BVH11" s="9"/>
      <c r="BVI11" s="9"/>
      <c r="BVJ11" s="9"/>
      <c r="BVK11" s="9"/>
      <c r="BVL11" s="9"/>
      <c r="BVM11" s="9"/>
      <c r="BVN11" s="9"/>
      <c r="BVO11" s="9"/>
      <c r="BVP11" s="9"/>
      <c r="BVQ11" s="9"/>
      <c r="BVR11" s="9"/>
      <c r="BVS11" s="9"/>
      <c r="BVT11" s="9"/>
      <c r="BVU11" s="9"/>
      <c r="BVV11" s="9"/>
      <c r="BVW11" s="9"/>
      <c r="BVX11" s="9"/>
      <c r="BVY11" s="9"/>
      <c r="BVZ11" s="9"/>
      <c r="BWA11" s="9"/>
      <c r="BWB11" s="9"/>
      <c r="BWC11" s="9"/>
      <c r="BWD11" s="9"/>
      <c r="BWE11" s="9"/>
      <c r="BWF11" s="9"/>
      <c r="BWG11" s="9"/>
      <c r="BWH11" s="9"/>
      <c r="BWI11" s="9"/>
      <c r="BWJ11" s="9"/>
      <c r="BWK11" s="9"/>
      <c r="BWL11" s="9"/>
      <c r="BWM11" s="9"/>
      <c r="BWN11" s="9"/>
      <c r="BWO11" s="9"/>
      <c r="BWP11" s="9"/>
      <c r="BWQ11" s="9"/>
      <c r="BWR11" s="9"/>
      <c r="BWS11" s="9"/>
      <c r="BWT11" s="9"/>
      <c r="BWU11" s="9"/>
      <c r="BWV11" s="9"/>
      <c r="BWW11" s="9"/>
      <c r="BWX11" s="9"/>
      <c r="BWY11" s="9"/>
      <c r="BWZ11" s="9"/>
      <c r="BXA11" s="9"/>
      <c r="BXB11" s="9"/>
      <c r="BXC11" s="9"/>
      <c r="BXD11" s="9"/>
      <c r="BXE11" s="9"/>
      <c r="BXF11" s="9"/>
      <c r="BXG11" s="9"/>
      <c r="BXH11" s="9"/>
      <c r="BXI11" s="9"/>
      <c r="BXJ11" s="9"/>
      <c r="BXK11" s="9"/>
      <c r="BXL11" s="9"/>
      <c r="BXM11" s="9"/>
      <c r="BXN11" s="9"/>
      <c r="BXO11" s="9"/>
      <c r="BXP11" s="9"/>
      <c r="BXQ11" s="9"/>
      <c r="BXR11" s="9"/>
      <c r="BXS11" s="9"/>
      <c r="BXT11" s="9"/>
      <c r="BXU11" s="9"/>
      <c r="BXV11" s="9"/>
      <c r="BXW11" s="9"/>
      <c r="BXX11" s="9"/>
      <c r="BXY11" s="9"/>
      <c r="BXZ11" s="9"/>
      <c r="BYA11" s="9"/>
      <c r="BYB11" s="9"/>
      <c r="BYC11" s="9"/>
      <c r="BYD11" s="9"/>
      <c r="BYE11" s="9"/>
      <c r="BYF11" s="9"/>
      <c r="BYG11" s="9"/>
      <c r="BYH11" s="9"/>
      <c r="BYI11" s="9"/>
      <c r="BYJ11" s="9"/>
      <c r="BYK11" s="9"/>
      <c r="BYL11" s="9"/>
      <c r="BYM11" s="9"/>
      <c r="BYN11" s="9"/>
      <c r="BYO11" s="9"/>
      <c r="BYP11" s="9"/>
      <c r="BYQ11" s="9"/>
      <c r="BYR11" s="9"/>
      <c r="BYS11" s="9"/>
      <c r="BYT11" s="9"/>
      <c r="BYU11" s="9"/>
      <c r="BYV11" s="9"/>
      <c r="BYW11" s="9"/>
      <c r="BYX11" s="9"/>
      <c r="BYY11" s="9"/>
      <c r="BYZ11" s="9"/>
      <c r="BZA11" s="9"/>
      <c r="BZB11" s="9"/>
      <c r="BZC11" s="9"/>
      <c r="BZD11" s="9"/>
      <c r="BZE11" s="9"/>
      <c r="BZF11" s="9"/>
      <c r="BZG11" s="9"/>
      <c r="BZH11" s="9"/>
      <c r="BZI11" s="9"/>
      <c r="BZJ11" s="9"/>
      <c r="BZK11" s="9"/>
      <c r="BZL11" s="9"/>
      <c r="BZM11" s="9"/>
      <c r="BZN11" s="9"/>
      <c r="BZO11" s="9"/>
      <c r="BZP11" s="9"/>
      <c r="BZQ11" s="9"/>
      <c r="BZR11" s="9"/>
      <c r="BZS11" s="9"/>
      <c r="BZT11" s="9"/>
      <c r="BZU11" s="9"/>
      <c r="BZV11" s="9"/>
      <c r="BZW11" s="9"/>
      <c r="BZX11" s="9"/>
      <c r="BZY11" s="9"/>
      <c r="BZZ11" s="9"/>
      <c r="CAA11" s="9"/>
      <c r="CAB11" s="9"/>
      <c r="CAC11" s="9"/>
      <c r="CAD11" s="9"/>
      <c r="CAE11" s="9"/>
      <c r="CAF11" s="9"/>
      <c r="CAG11" s="9"/>
      <c r="CAH11" s="9"/>
      <c r="CAI11" s="9"/>
      <c r="CAJ11" s="9"/>
      <c r="CAK11" s="9"/>
      <c r="CAL11" s="9"/>
      <c r="CAM11" s="9"/>
      <c r="CAN11" s="9"/>
      <c r="CAO11" s="9"/>
      <c r="CAP11" s="9"/>
      <c r="CAQ11" s="9"/>
      <c r="CAR11" s="9"/>
      <c r="CAS11" s="9"/>
      <c r="CAT11" s="9"/>
      <c r="CAU11" s="9"/>
      <c r="CAV11" s="9"/>
      <c r="CAW11" s="9"/>
      <c r="CAX11" s="9"/>
      <c r="CAY11" s="9"/>
      <c r="CAZ11" s="9"/>
      <c r="CBA11" s="9"/>
      <c r="CBB11" s="9"/>
      <c r="CBC11" s="9"/>
      <c r="CBD11" s="9"/>
      <c r="CBE11" s="9"/>
      <c r="CBF11" s="9"/>
      <c r="CBG11" s="9"/>
      <c r="CBH11" s="9"/>
      <c r="CBI11" s="9"/>
      <c r="CBJ11" s="9"/>
      <c r="CBK11" s="9"/>
      <c r="CBL11" s="9"/>
      <c r="CBM11" s="9"/>
      <c r="CBN11" s="9"/>
      <c r="CBO11" s="9"/>
      <c r="CBP11" s="9"/>
      <c r="CBQ11" s="9"/>
      <c r="CBR11" s="9"/>
      <c r="CBS11" s="9"/>
      <c r="CBT11" s="9"/>
      <c r="CBU11" s="9"/>
      <c r="CBV11" s="9"/>
      <c r="CBW11" s="9"/>
      <c r="CBX11" s="9"/>
      <c r="CBY11" s="9"/>
      <c r="CBZ11" s="9"/>
      <c r="CCA11" s="9"/>
      <c r="CCB11" s="9"/>
      <c r="CCC11" s="9"/>
      <c r="CCD11" s="9"/>
      <c r="CCE11" s="9"/>
      <c r="CCF11" s="9"/>
      <c r="CCG11" s="9"/>
      <c r="CCH11" s="9"/>
      <c r="CCI11" s="9"/>
      <c r="CCJ11" s="9"/>
      <c r="CCK11" s="9"/>
      <c r="CCL11" s="9"/>
      <c r="CCM11" s="9"/>
      <c r="CCN11" s="9"/>
      <c r="CCO11" s="9"/>
      <c r="CCP11" s="9"/>
      <c r="CCQ11" s="9"/>
      <c r="CCR11" s="9"/>
      <c r="CCS11" s="9"/>
      <c r="CCT11" s="9"/>
      <c r="CCU11" s="9"/>
      <c r="CCV11" s="9"/>
      <c r="CCW11" s="9"/>
      <c r="CCX11" s="9"/>
      <c r="CCY11" s="9"/>
      <c r="CCZ11" s="9"/>
      <c r="CDA11" s="9"/>
      <c r="CDB11" s="9"/>
      <c r="CDC11" s="9"/>
      <c r="CDD11" s="9"/>
      <c r="CDE11" s="9"/>
      <c r="CDF11" s="9"/>
      <c r="CDG11" s="9"/>
      <c r="CDH11" s="9"/>
      <c r="CDI11" s="9"/>
      <c r="CDJ11" s="9"/>
      <c r="CDK11" s="9"/>
      <c r="CDL11" s="9"/>
      <c r="CDM11" s="9"/>
      <c r="CDN11" s="9"/>
      <c r="CDO11" s="9"/>
      <c r="CDP11" s="9"/>
      <c r="CDQ11" s="9"/>
      <c r="CDR11" s="9"/>
      <c r="CDS11" s="9"/>
      <c r="CDT11" s="9"/>
      <c r="CDU11" s="9"/>
      <c r="CDV11" s="9"/>
      <c r="CDW11" s="9"/>
      <c r="CDX11" s="9"/>
      <c r="CDY11" s="9"/>
      <c r="CDZ11" s="9"/>
      <c r="CEA11" s="9"/>
      <c r="CEB11" s="9"/>
      <c r="CEC11" s="9"/>
      <c r="CED11" s="9"/>
      <c r="CEE11" s="9"/>
      <c r="CEF11" s="9"/>
      <c r="CEG11" s="9"/>
      <c r="CEH11" s="9"/>
      <c r="CEI11" s="9"/>
      <c r="CEJ11" s="9"/>
      <c r="CEK11" s="9"/>
      <c r="CEL11" s="9"/>
      <c r="CEM11" s="9"/>
      <c r="CEN11" s="9"/>
      <c r="CEO11" s="9"/>
      <c r="CEP11" s="9"/>
      <c r="CEQ11" s="9"/>
      <c r="CER11" s="9"/>
      <c r="CES11" s="9"/>
      <c r="CET11" s="9"/>
      <c r="CEU11" s="9"/>
      <c r="CEV11" s="9"/>
      <c r="CEW11" s="9"/>
      <c r="CEX11" s="9"/>
      <c r="CEY11" s="9"/>
      <c r="CEZ11" s="9"/>
      <c r="CFA11" s="9"/>
      <c r="CFB11" s="9"/>
      <c r="CFC11" s="9"/>
      <c r="CFD11" s="9"/>
      <c r="CFE11" s="9"/>
      <c r="CFF11" s="9"/>
      <c r="CFG11" s="9"/>
      <c r="CFH11" s="9"/>
      <c r="CFI11" s="9"/>
      <c r="CFJ11" s="9"/>
      <c r="CFK11" s="9"/>
      <c r="CFL11" s="9"/>
      <c r="CFM11" s="9"/>
      <c r="CFN11" s="9"/>
      <c r="CFO11" s="9"/>
      <c r="CFP11" s="9"/>
      <c r="CFQ11" s="9"/>
      <c r="CFR11" s="9"/>
      <c r="CFS11" s="9"/>
      <c r="CFT11" s="9"/>
      <c r="CFU11" s="9"/>
      <c r="CFV11" s="9"/>
      <c r="CFW11" s="9"/>
      <c r="CFX11" s="9"/>
      <c r="CFY11" s="9"/>
      <c r="CFZ11" s="9"/>
      <c r="CGA11" s="9"/>
      <c r="CGB11" s="9"/>
      <c r="CGC11" s="9"/>
      <c r="CGD11" s="9"/>
      <c r="CGE11" s="9"/>
      <c r="CGF11" s="9"/>
      <c r="CGG11" s="9"/>
      <c r="CGH11" s="9"/>
      <c r="CGI11" s="9"/>
      <c r="CGJ11" s="9"/>
      <c r="CGK11" s="9"/>
      <c r="CGL11" s="9"/>
      <c r="CGM11" s="9"/>
      <c r="CGN11" s="9"/>
      <c r="CGO11" s="9"/>
      <c r="CGP11" s="9"/>
      <c r="CGQ11" s="9"/>
      <c r="CGR11" s="9"/>
      <c r="CGS11" s="9"/>
      <c r="CGT11" s="9"/>
      <c r="CGU11" s="9"/>
      <c r="CGV11" s="9"/>
      <c r="CGW11" s="9"/>
      <c r="CGX11" s="9"/>
      <c r="CGY11" s="9"/>
      <c r="CGZ11" s="9"/>
      <c r="CHA11" s="9"/>
      <c r="CHB11" s="9"/>
      <c r="CHC11" s="9"/>
      <c r="CHD11" s="9"/>
      <c r="CHE11" s="9"/>
      <c r="CHF11" s="9"/>
      <c r="CHG11" s="9"/>
      <c r="CHH11" s="9"/>
      <c r="CHI11" s="9"/>
      <c r="CHJ11" s="9"/>
      <c r="CHK11" s="9"/>
      <c r="CHL11" s="9"/>
      <c r="CHM11" s="9"/>
      <c r="CHN11" s="9"/>
      <c r="CHO11" s="9"/>
      <c r="CHP11" s="9"/>
      <c r="CHQ11" s="9"/>
      <c r="CHR11" s="9"/>
      <c r="CHS11" s="9"/>
      <c r="CHT11" s="9"/>
      <c r="CHU11" s="9"/>
      <c r="CHV11" s="9"/>
      <c r="CHW11" s="9"/>
      <c r="CHX11" s="9"/>
      <c r="CHY11" s="9"/>
      <c r="CHZ11" s="9"/>
      <c r="CIA11" s="9"/>
      <c r="CIB11" s="9"/>
      <c r="CIC11" s="9"/>
      <c r="CID11" s="9"/>
      <c r="CIE11" s="9"/>
      <c r="CIF11" s="9"/>
      <c r="CIG11" s="9"/>
      <c r="CIH11" s="9"/>
      <c r="CII11" s="9"/>
      <c r="CIJ11" s="9"/>
      <c r="CIK11" s="9"/>
      <c r="CIL11" s="9"/>
      <c r="CIM11" s="9"/>
      <c r="CIN11" s="9"/>
      <c r="CIO11" s="9"/>
      <c r="CIP11" s="9"/>
      <c r="CIQ11" s="9"/>
      <c r="CIR11" s="9"/>
      <c r="CIS11" s="9"/>
      <c r="CIT11" s="9"/>
      <c r="CIU11" s="9"/>
      <c r="CIV11" s="9"/>
      <c r="CIW11" s="9"/>
      <c r="CIX11" s="9"/>
      <c r="CIY11" s="9"/>
      <c r="CIZ11" s="9"/>
      <c r="CJA11" s="9"/>
      <c r="CJB11" s="9"/>
      <c r="CJC11" s="9"/>
      <c r="CJD11" s="9"/>
      <c r="CJE11" s="9"/>
      <c r="CJF11" s="9"/>
      <c r="CJG11" s="9"/>
      <c r="CJH11" s="9"/>
      <c r="CJI11" s="9"/>
      <c r="CJJ11" s="9"/>
      <c r="CJK11" s="9"/>
      <c r="CJL11" s="9"/>
      <c r="CJM11" s="9"/>
      <c r="CJN11" s="9"/>
      <c r="CJO11" s="9"/>
      <c r="CJP11" s="9"/>
      <c r="CJQ11" s="9"/>
      <c r="CJR11" s="9"/>
      <c r="CJS11" s="9"/>
      <c r="CJT11" s="9"/>
      <c r="CJU11" s="9"/>
      <c r="CJV11" s="9"/>
      <c r="CJW11" s="9"/>
      <c r="CJX11" s="9"/>
      <c r="CJY11" s="9"/>
      <c r="CJZ11" s="9"/>
      <c r="CKA11" s="9"/>
      <c r="CKB11" s="9"/>
      <c r="CKC11" s="9"/>
      <c r="CKD11" s="9"/>
      <c r="CKE11" s="9"/>
      <c r="CKF11" s="9"/>
      <c r="CKG11" s="9"/>
      <c r="CKH11" s="9"/>
      <c r="CKI11" s="9"/>
      <c r="CKJ11" s="9"/>
      <c r="CKK11" s="9"/>
      <c r="CKL11" s="9"/>
      <c r="CKM11" s="9"/>
      <c r="CKN11" s="9"/>
      <c r="CKO11" s="9"/>
      <c r="CKP11" s="9"/>
      <c r="CKQ11" s="9"/>
      <c r="CKR11" s="9"/>
      <c r="CKS11" s="9"/>
      <c r="CKT11" s="9"/>
      <c r="CKU11" s="9"/>
      <c r="CKV11" s="9"/>
      <c r="CKW11" s="9"/>
      <c r="CKX11" s="9"/>
      <c r="CKY11" s="9"/>
      <c r="CKZ11" s="9"/>
      <c r="CLA11" s="9"/>
      <c r="CLB11" s="9"/>
      <c r="CLC11" s="9"/>
      <c r="CLD11" s="9"/>
      <c r="CLE11" s="9"/>
      <c r="CLF11" s="9"/>
      <c r="CLG11" s="9"/>
      <c r="CLH11" s="9"/>
      <c r="CLI11" s="9"/>
      <c r="CLJ11" s="9"/>
      <c r="CLK11" s="9"/>
      <c r="CLL11" s="9"/>
      <c r="CLM11" s="9"/>
      <c r="CLN11" s="9"/>
      <c r="CLO11" s="9"/>
      <c r="CLP11" s="9"/>
      <c r="CLQ11" s="9"/>
      <c r="CLR11" s="9"/>
      <c r="CLS11" s="9"/>
      <c r="CLT11" s="9"/>
      <c r="CLU11" s="9"/>
      <c r="CLV11" s="9"/>
      <c r="CLW11" s="9"/>
      <c r="CLX11" s="9"/>
      <c r="CLY11" s="9"/>
      <c r="CLZ11" s="9"/>
      <c r="CMA11" s="9"/>
      <c r="CMB11" s="9"/>
      <c r="CMC11" s="9"/>
      <c r="CMD11" s="9"/>
      <c r="CME11" s="9"/>
      <c r="CMF11" s="9"/>
      <c r="CMG11" s="9"/>
      <c r="CMH11" s="9"/>
      <c r="CMI11" s="9"/>
      <c r="CMJ11" s="9"/>
      <c r="CMK11" s="9"/>
      <c r="CML11" s="9"/>
      <c r="CMM11" s="9"/>
      <c r="CMN11" s="9"/>
      <c r="CMO11" s="9"/>
      <c r="CMP11" s="9"/>
      <c r="CMQ11" s="9"/>
      <c r="CMR11" s="9"/>
      <c r="CMS11" s="9"/>
      <c r="CMT11" s="9"/>
      <c r="CMU11" s="9"/>
      <c r="CMV11" s="9"/>
      <c r="CMW11" s="9"/>
      <c r="CMX11" s="9"/>
      <c r="CMY11" s="9"/>
      <c r="CMZ11" s="9"/>
      <c r="CNA11" s="9"/>
      <c r="CNB11" s="9"/>
      <c r="CNC11" s="9"/>
      <c r="CND11" s="9"/>
      <c r="CNE11" s="9"/>
      <c r="CNF11" s="9"/>
      <c r="CNG11" s="9"/>
      <c r="CNH11" s="9"/>
    </row>
    <row r="12" spans="1:2400" s="172" customFormat="1" ht="30" customHeight="1" x14ac:dyDescent="0.4">
      <c r="A12" s="168"/>
      <c r="B12" s="169"/>
      <c r="C12" s="170"/>
      <c r="D12" s="171"/>
      <c r="G12" s="173"/>
      <c r="AL12" s="178"/>
      <c r="AY12" s="179"/>
      <c r="AZ12" s="173"/>
      <c r="BA12" s="173"/>
      <c r="BB12" s="173"/>
      <c r="BC12" s="173"/>
      <c r="BD12" s="176"/>
      <c r="BE12" s="176"/>
      <c r="BF12" s="176"/>
      <c r="BP12" s="171"/>
      <c r="BQ12" s="176"/>
      <c r="BR12" s="176"/>
      <c r="BS12" s="176"/>
      <c r="CC12" s="171"/>
      <c r="DC12" s="171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9"/>
      <c r="LP12" s="9"/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9"/>
      <c r="PH12" s="9"/>
      <c r="PI12" s="9"/>
      <c r="PJ12" s="9"/>
      <c r="PK12" s="9"/>
      <c r="PL12" s="9"/>
      <c r="PM12" s="9"/>
      <c r="PN12" s="9"/>
      <c r="PO12" s="9"/>
      <c r="PP12" s="9"/>
      <c r="PQ12" s="9"/>
      <c r="PR12" s="9"/>
      <c r="PS12" s="9"/>
      <c r="PT12" s="9"/>
      <c r="PU12" s="9"/>
      <c r="PV12" s="9"/>
      <c r="PW12" s="9"/>
      <c r="PX12" s="9"/>
      <c r="PY12" s="9"/>
      <c r="PZ12" s="9"/>
      <c r="QA12" s="9"/>
      <c r="QB12" s="9"/>
      <c r="QC12" s="9"/>
      <c r="QD12" s="9"/>
      <c r="QE12" s="9"/>
      <c r="QF12" s="9"/>
      <c r="QG12" s="9"/>
      <c r="QH12" s="9"/>
      <c r="QI12" s="9"/>
      <c r="QJ12" s="9"/>
      <c r="QK12" s="9"/>
      <c r="QL12" s="9"/>
      <c r="QM12" s="9"/>
      <c r="QN12" s="9"/>
      <c r="QO12" s="9"/>
      <c r="QP12" s="9"/>
      <c r="QQ12" s="9"/>
      <c r="QR12" s="9"/>
      <c r="QS12" s="9"/>
      <c r="QT12" s="9"/>
      <c r="QU12" s="9"/>
      <c r="QV12" s="9"/>
      <c r="QW12" s="9"/>
      <c r="QX12" s="9"/>
      <c r="QY12" s="9"/>
      <c r="QZ12" s="9"/>
      <c r="RA12" s="9"/>
      <c r="RB12" s="9"/>
      <c r="RC12" s="9"/>
      <c r="RD12" s="9"/>
      <c r="RE12" s="9"/>
      <c r="RF12" s="9"/>
      <c r="RG12" s="9"/>
      <c r="RH12" s="9"/>
      <c r="RI12" s="9"/>
      <c r="RJ12" s="9"/>
      <c r="RK12" s="9"/>
      <c r="RL12" s="9"/>
      <c r="RM12" s="9"/>
      <c r="RN12" s="9"/>
      <c r="RO12" s="9"/>
      <c r="RP12" s="9"/>
      <c r="RQ12" s="9"/>
      <c r="RR12" s="9"/>
      <c r="RS12" s="9"/>
      <c r="RT12" s="9"/>
      <c r="RU12" s="9"/>
      <c r="RV12" s="9"/>
      <c r="RW12" s="9"/>
      <c r="RX12" s="9"/>
      <c r="RY12" s="9"/>
      <c r="RZ12" s="9"/>
      <c r="SA12" s="9"/>
      <c r="SB12" s="9"/>
      <c r="SC12" s="9"/>
      <c r="SD12" s="9"/>
      <c r="SE12" s="9"/>
      <c r="SF12" s="9"/>
      <c r="SG12" s="9"/>
      <c r="SH12" s="9"/>
      <c r="SI12" s="9"/>
      <c r="SJ12" s="9"/>
      <c r="SK12" s="9"/>
      <c r="SL12" s="9"/>
      <c r="SM12" s="9"/>
      <c r="SN12" s="9"/>
      <c r="SO12" s="9"/>
      <c r="SP12" s="9"/>
      <c r="SQ12" s="9"/>
      <c r="SR12" s="9"/>
      <c r="SS12" s="9"/>
      <c r="ST12" s="9"/>
      <c r="SU12" s="9"/>
      <c r="SV12" s="9"/>
      <c r="SW12" s="9"/>
      <c r="SX12" s="9"/>
      <c r="SY12" s="9"/>
      <c r="SZ12" s="9"/>
      <c r="TA12" s="9"/>
      <c r="TB12" s="9"/>
      <c r="TC12" s="9"/>
      <c r="TD12" s="9"/>
      <c r="TE12" s="9"/>
      <c r="TF12" s="9"/>
      <c r="TG12" s="9"/>
      <c r="TH12" s="9"/>
      <c r="TI12" s="9"/>
      <c r="TJ12" s="9"/>
      <c r="TK12" s="9"/>
      <c r="TL12" s="9"/>
      <c r="TM12" s="9"/>
      <c r="TN12" s="9"/>
      <c r="TO12" s="9"/>
      <c r="TP12" s="9"/>
      <c r="TQ12" s="9"/>
      <c r="TR12" s="9"/>
      <c r="TS12" s="9"/>
      <c r="TT12" s="9"/>
      <c r="TU12" s="9"/>
      <c r="TV12" s="9"/>
      <c r="TW12" s="9"/>
      <c r="TX12" s="9"/>
      <c r="TY12" s="9"/>
      <c r="TZ12" s="9"/>
      <c r="UA12" s="9"/>
      <c r="UB12" s="9"/>
      <c r="UC12" s="9"/>
      <c r="UD12" s="9"/>
      <c r="UE12" s="9"/>
      <c r="UF12" s="9"/>
      <c r="UG12" s="9"/>
      <c r="UH12" s="9"/>
      <c r="UI12" s="9"/>
      <c r="UJ12" s="9"/>
      <c r="UK12" s="9"/>
      <c r="UL12" s="9"/>
      <c r="UM12" s="9"/>
      <c r="UN12" s="9"/>
      <c r="UO12" s="9"/>
      <c r="UP12" s="9"/>
      <c r="UQ12" s="9"/>
      <c r="UR12" s="9"/>
      <c r="US12" s="9"/>
      <c r="UT12" s="9"/>
      <c r="UU12" s="9"/>
      <c r="UV12" s="9"/>
      <c r="UW12" s="9"/>
      <c r="UX12" s="9"/>
      <c r="UY12" s="9"/>
      <c r="UZ12" s="9"/>
      <c r="VA12" s="9"/>
      <c r="VB12" s="9"/>
      <c r="VC12" s="9"/>
      <c r="VD12" s="9"/>
      <c r="VE12" s="9"/>
      <c r="VF12" s="9"/>
      <c r="VG12" s="9"/>
      <c r="VH12" s="9"/>
      <c r="VI12" s="9"/>
      <c r="VJ12" s="9"/>
      <c r="VK12" s="9"/>
      <c r="VL12" s="9"/>
      <c r="VM12" s="9"/>
      <c r="VN12" s="9"/>
      <c r="VO12" s="9"/>
      <c r="VP12" s="9"/>
      <c r="VQ12" s="9"/>
      <c r="VR12" s="9"/>
      <c r="VS12" s="9"/>
      <c r="VT12" s="9"/>
      <c r="VU12" s="9"/>
      <c r="VV12" s="9"/>
      <c r="VW12" s="9"/>
      <c r="VX12" s="9"/>
      <c r="VY12" s="9"/>
      <c r="VZ12" s="9"/>
      <c r="WA12" s="9"/>
      <c r="WB12" s="9"/>
      <c r="WC12" s="9"/>
      <c r="WD12" s="9"/>
      <c r="WE12" s="9"/>
      <c r="WF12" s="9"/>
      <c r="WG12" s="9"/>
      <c r="WH12" s="9"/>
      <c r="WI12" s="9"/>
      <c r="WJ12" s="9"/>
      <c r="WK12" s="9"/>
      <c r="WL12" s="9"/>
      <c r="WM12" s="9"/>
      <c r="WN12" s="9"/>
      <c r="WO12" s="9"/>
      <c r="WP12" s="9"/>
      <c r="WQ12" s="9"/>
      <c r="WR12" s="9"/>
      <c r="WS12" s="9"/>
      <c r="WT12" s="9"/>
      <c r="WU12" s="9"/>
      <c r="WV12" s="9"/>
      <c r="WW12" s="9"/>
      <c r="WX12" s="9"/>
      <c r="WY12" s="9"/>
      <c r="WZ12" s="9"/>
      <c r="XA12" s="9"/>
      <c r="XB12" s="9"/>
      <c r="XC12" s="9"/>
      <c r="XD12" s="9"/>
      <c r="XE12" s="9"/>
      <c r="XF12" s="9"/>
      <c r="XG12" s="9"/>
      <c r="XH12" s="9"/>
      <c r="XI12" s="9"/>
      <c r="XJ12" s="9"/>
      <c r="XK12" s="9"/>
      <c r="XL12" s="9"/>
      <c r="XM12" s="9"/>
      <c r="XN12" s="9"/>
      <c r="XO12" s="9"/>
      <c r="XP12" s="9"/>
      <c r="XQ12" s="9"/>
      <c r="XR12" s="9"/>
      <c r="XS12" s="9"/>
      <c r="XT12" s="9"/>
      <c r="XU12" s="9"/>
      <c r="XV12" s="9"/>
      <c r="XW12" s="9"/>
      <c r="XX12" s="9"/>
      <c r="XY12" s="9"/>
      <c r="XZ12" s="9"/>
      <c r="YA12" s="9"/>
      <c r="YB12" s="9"/>
      <c r="YC12" s="9"/>
      <c r="YD12" s="9"/>
      <c r="YE12" s="9"/>
      <c r="YF12" s="9"/>
      <c r="YG12" s="9"/>
      <c r="YH12" s="9"/>
      <c r="YI12" s="9"/>
      <c r="YJ12" s="9"/>
      <c r="YK12" s="9"/>
      <c r="YL12" s="9"/>
      <c r="YM12" s="9"/>
      <c r="YN12" s="9"/>
      <c r="YO12" s="9"/>
      <c r="YP12" s="9"/>
      <c r="YQ12" s="9"/>
      <c r="YR12" s="9"/>
      <c r="YS12" s="9"/>
      <c r="YT12" s="9"/>
      <c r="YU12" s="9"/>
      <c r="YV12" s="9"/>
      <c r="YW12" s="9"/>
      <c r="YX12" s="9"/>
      <c r="YY12" s="9"/>
      <c r="YZ12" s="9"/>
      <c r="ZA12" s="9"/>
      <c r="ZB12" s="9"/>
      <c r="ZC12" s="9"/>
      <c r="ZD12" s="9"/>
      <c r="ZE12" s="9"/>
      <c r="ZF12" s="9"/>
      <c r="ZG12" s="9"/>
      <c r="ZH12" s="9"/>
      <c r="ZI12" s="9"/>
      <c r="ZJ12" s="9"/>
      <c r="ZK12" s="9"/>
      <c r="ZL12" s="9"/>
      <c r="ZM12" s="9"/>
      <c r="ZN12" s="9"/>
      <c r="ZO12" s="9"/>
      <c r="ZP12" s="9"/>
      <c r="ZQ12" s="9"/>
      <c r="ZR12" s="9"/>
      <c r="ZS12" s="9"/>
      <c r="ZT12" s="9"/>
      <c r="ZU12" s="9"/>
      <c r="ZV12" s="9"/>
      <c r="ZW12" s="9"/>
      <c r="ZX12" s="9"/>
      <c r="ZY12" s="9"/>
      <c r="ZZ12" s="9"/>
      <c r="AAA12" s="9"/>
      <c r="AAB12" s="9"/>
      <c r="AAC12" s="9"/>
      <c r="AAD12" s="9"/>
      <c r="AAE12" s="9"/>
      <c r="AAF12" s="9"/>
      <c r="AAG12" s="9"/>
      <c r="AAH12" s="9"/>
      <c r="AAI12" s="9"/>
      <c r="AAJ12" s="9"/>
      <c r="AAK12" s="9"/>
      <c r="AAL12" s="9"/>
      <c r="AAM12" s="9"/>
      <c r="AAN12" s="9"/>
      <c r="AAO12" s="9"/>
      <c r="AAP12" s="9"/>
      <c r="AAQ12" s="9"/>
      <c r="AAR12" s="9"/>
      <c r="AAS12" s="9"/>
      <c r="AAT12" s="9"/>
      <c r="AAU12" s="9"/>
      <c r="AAV12" s="9"/>
      <c r="AAW12" s="9"/>
      <c r="AAX12" s="9"/>
      <c r="AAY12" s="9"/>
      <c r="AAZ12" s="9"/>
      <c r="ABA12" s="9"/>
      <c r="ABB12" s="9"/>
      <c r="ABC12" s="9"/>
      <c r="ABD12" s="9"/>
      <c r="ABE12" s="9"/>
      <c r="ABF12" s="9"/>
      <c r="ABG12" s="9"/>
      <c r="ABH12" s="9"/>
      <c r="ABI12" s="9"/>
      <c r="ABJ12" s="9"/>
      <c r="ABK12" s="9"/>
      <c r="ABL12" s="9"/>
      <c r="ABM12" s="9"/>
      <c r="ABN12" s="9"/>
      <c r="ABO12" s="9"/>
      <c r="ABP12" s="9"/>
      <c r="ABQ12" s="9"/>
      <c r="ABR12" s="9"/>
      <c r="ABS12" s="9"/>
      <c r="ABT12" s="9"/>
      <c r="ABU12" s="9"/>
      <c r="ABV12" s="9"/>
      <c r="ABW12" s="9"/>
      <c r="ABX12" s="9"/>
      <c r="ABY12" s="9"/>
      <c r="ABZ12" s="9"/>
      <c r="ACA12" s="9"/>
      <c r="ACB12" s="9"/>
      <c r="ACC12" s="9"/>
      <c r="ACD12" s="9"/>
      <c r="ACE12" s="9"/>
      <c r="ACF12" s="9"/>
      <c r="ACG12" s="9"/>
      <c r="ACH12" s="9"/>
      <c r="ACI12" s="9"/>
      <c r="ACJ12" s="9"/>
      <c r="ACK12" s="9"/>
      <c r="ACL12" s="9"/>
      <c r="ACM12" s="9"/>
      <c r="ACN12" s="9"/>
      <c r="ACO12" s="9"/>
      <c r="ACP12" s="9"/>
      <c r="ACQ12" s="9"/>
      <c r="ACR12" s="9"/>
      <c r="ACS12" s="9"/>
      <c r="ACT12" s="9"/>
      <c r="ACU12" s="9"/>
      <c r="ACV12" s="9"/>
      <c r="ACW12" s="9"/>
      <c r="ACX12" s="9"/>
      <c r="ACY12" s="9"/>
      <c r="ACZ12" s="9"/>
      <c r="ADA12" s="9"/>
      <c r="ADB12" s="9"/>
      <c r="ADC12" s="9"/>
      <c r="ADD12" s="9"/>
      <c r="ADE12" s="9"/>
      <c r="ADF12" s="9"/>
      <c r="ADG12" s="9"/>
      <c r="ADH12" s="9"/>
      <c r="ADI12" s="9"/>
      <c r="ADJ12" s="9"/>
      <c r="ADK12" s="9"/>
      <c r="ADL12" s="9"/>
      <c r="ADM12" s="9"/>
      <c r="ADN12" s="9"/>
      <c r="ADO12" s="9"/>
      <c r="ADP12" s="9"/>
      <c r="ADQ12" s="9"/>
      <c r="ADR12" s="9"/>
      <c r="ADS12" s="9"/>
      <c r="ADT12" s="9"/>
      <c r="ADU12" s="9"/>
      <c r="ADV12" s="9"/>
      <c r="ADW12" s="9"/>
      <c r="ADX12" s="9"/>
      <c r="ADY12" s="9"/>
      <c r="ADZ12" s="9"/>
      <c r="AEA12" s="9"/>
      <c r="AEB12" s="9"/>
      <c r="AEC12" s="9"/>
      <c r="AED12" s="9"/>
      <c r="AEE12" s="9"/>
      <c r="AEF12" s="9"/>
      <c r="AEG12" s="9"/>
      <c r="AEH12" s="9"/>
      <c r="AEI12" s="9"/>
      <c r="AEJ12" s="9"/>
      <c r="AEK12" s="9"/>
      <c r="AEL12" s="9"/>
      <c r="AEM12" s="9"/>
      <c r="AEN12" s="9"/>
      <c r="AEO12" s="9"/>
      <c r="AEP12" s="9"/>
      <c r="AEQ12" s="9"/>
      <c r="AER12" s="9"/>
      <c r="AES12" s="9"/>
      <c r="AET12" s="9"/>
      <c r="AEU12" s="9"/>
      <c r="AEV12" s="9"/>
      <c r="AEW12" s="9"/>
      <c r="AEX12" s="9"/>
      <c r="AEY12" s="9"/>
      <c r="AEZ12" s="9"/>
      <c r="AFA12" s="9"/>
      <c r="AFB12" s="9"/>
      <c r="AFC12" s="9"/>
      <c r="AFD12" s="9"/>
      <c r="AFE12" s="9"/>
      <c r="AFF12" s="9"/>
      <c r="AFG12" s="9"/>
      <c r="AFH12" s="9"/>
      <c r="AFI12" s="9"/>
      <c r="AFJ12" s="9"/>
      <c r="AFK12" s="9"/>
      <c r="AFL12" s="9"/>
      <c r="AFM12" s="9"/>
      <c r="AFN12" s="9"/>
      <c r="AFO12" s="9"/>
      <c r="AFP12" s="9"/>
      <c r="AFQ12" s="9"/>
      <c r="AFR12" s="9"/>
      <c r="AFS12" s="9"/>
      <c r="AFT12" s="9"/>
      <c r="AFU12" s="9"/>
      <c r="AFV12" s="9"/>
      <c r="AFW12" s="9"/>
      <c r="AFX12" s="9"/>
      <c r="AFY12" s="9"/>
      <c r="AFZ12" s="9"/>
      <c r="AGA12" s="9"/>
      <c r="AGB12" s="9"/>
      <c r="AGC12" s="9"/>
      <c r="AGD12" s="9"/>
      <c r="AGE12" s="9"/>
      <c r="AGF12" s="9"/>
      <c r="AGG12" s="9"/>
      <c r="AGH12" s="9"/>
      <c r="AGI12" s="9"/>
      <c r="AGJ12" s="9"/>
      <c r="AGK12" s="9"/>
      <c r="AGL12" s="9"/>
      <c r="AGM12" s="9"/>
      <c r="AGN12" s="9"/>
      <c r="AGO12" s="9"/>
      <c r="AGP12" s="9"/>
      <c r="AGQ12" s="9"/>
      <c r="AGR12" s="9"/>
      <c r="AGS12" s="9"/>
      <c r="AGT12" s="9"/>
      <c r="AGU12" s="9"/>
      <c r="AGV12" s="9"/>
      <c r="AGW12" s="9"/>
      <c r="AGX12" s="9"/>
      <c r="AGY12" s="9"/>
      <c r="AGZ12" s="9"/>
      <c r="AHA12" s="9"/>
      <c r="AHB12" s="9"/>
      <c r="AHC12" s="9"/>
      <c r="AHD12" s="9"/>
      <c r="AHE12" s="9"/>
      <c r="AHF12" s="9"/>
      <c r="AHG12" s="9"/>
      <c r="AHH12" s="9"/>
      <c r="AHI12" s="9"/>
      <c r="AHJ12" s="9"/>
      <c r="AHK12" s="9"/>
      <c r="AHL12" s="9"/>
      <c r="AHM12" s="9"/>
      <c r="AHN12" s="9"/>
      <c r="AHO12" s="9"/>
      <c r="AHP12" s="9"/>
      <c r="AHQ12" s="9"/>
      <c r="AHR12" s="9"/>
      <c r="AHS12" s="9"/>
      <c r="AHT12" s="9"/>
      <c r="AHU12" s="9"/>
      <c r="AHV12" s="9"/>
      <c r="AHW12" s="9"/>
      <c r="AHX12" s="9"/>
      <c r="AHY12" s="9"/>
      <c r="AHZ12" s="9"/>
      <c r="AIA12" s="9"/>
      <c r="AIB12" s="9"/>
      <c r="AIC12" s="9"/>
      <c r="AID12" s="9"/>
      <c r="AIE12" s="9"/>
      <c r="AIF12" s="9"/>
      <c r="AIG12" s="9"/>
      <c r="AIH12" s="9"/>
      <c r="AII12" s="9"/>
      <c r="AIJ12" s="9"/>
      <c r="AIK12" s="9"/>
      <c r="AIL12" s="9"/>
      <c r="AIM12" s="9"/>
      <c r="AIN12" s="9"/>
      <c r="AIO12" s="9"/>
      <c r="AIP12" s="9"/>
      <c r="AIQ12" s="9"/>
      <c r="AIR12" s="9"/>
      <c r="AIS12" s="9"/>
      <c r="AIT12" s="9"/>
      <c r="AIU12" s="9"/>
      <c r="AIV12" s="9"/>
      <c r="AIW12" s="9"/>
      <c r="AIX12" s="9"/>
      <c r="AIY12" s="9"/>
      <c r="AIZ12" s="9"/>
      <c r="AJA12" s="9"/>
      <c r="AJB12" s="9"/>
      <c r="AJC12" s="9"/>
      <c r="AJD12" s="9"/>
      <c r="AJE12" s="9"/>
      <c r="AJF12" s="9"/>
      <c r="AJG12" s="9"/>
      <c r="AJH12" s="9"/>
      <c r="AJI12" s="9"/>
      <c r="AJJ12" s="9"/>
      <c r="AJK12" s="9"/>
      <c r="AJL12" s="9"/>
      <c r="AJM12" s="9"/>
      <c r="AJN12" s="9"/>
      <c r="AJO12" s="9"/>
      <c r="AJP12" s="9"/>
      <c r="AJQ12" s="9"/>
      <c r="AJR12" s="9"/>
      <c r="AJS12" s="9"/>
      <c r="AJT12" s="9"/>
      <c r="AJU12" s="9"/>
      <c r="AJV12" s="9"/>
      <c r="AJW12" s="9"/>
      <c r="AJX12" s="9"/>
      <c r="AJY12" s="9"/>
      <c r="AJZ12" s="9"/>
      <c r="AKA12" s="9"/>
      <c r="AKB12" s="9"/>
      <c r="AKC12" s="9"/>
      <c r="AKD12" s="9"/>
      <c r="AKE12" s="9"/>
      <c r="AKF12" s="9"/>
      <c r="AKG12" s="9"/>
      <c r="AKH12" s="9"/>
      <c r="AKI12" s="9"/>
      <c r="AKJ12" s="9"/>
      <c r="AKK12" s="9"/>
      <c r="AKL12" s="9"/>
      <c r="AKM12" s="9"/>
      <c r="AKN12" s="9"/>
      <c r="AKO12" s="9"/>
      <c r="AKP12" s="9"/>
      <c r="AKQ12" s="9"/>
      <c r="AKR12" s="9"/>
      <c r="AKS12" s="9"/>
      <c r="AKT12" s="9"/>
      <c r="AKU12" s="9"/>
      <c r="AKV12" s="9"/>
      <c r="AKW12" s="9"/>
      <c r="AKX12" s="9"/>
      <c r="AKY12" s="9"/>
      <c r="AKZ12" s="9"/>
      <c r="ALA12" s="9"/>
      <c r="ALB12" s="9"/>
      <c r="ALC12" s="9"/>
      <c r="ALD12" s="9"/>
      <c r="ALE12" s="9"/>
      <c r="ALF12" s="9"/>
      <c r="ALG12" s="9"/>
      <c r="ALH12" s="9"/>
      <c r="ALI12" s="9"/>
      <c r="ALJ12" s="9"/>
      <c r="ALK12" s="9"/>
      <c r="ALL12" s="9"/>
      <c r="ALM12" s="9"/>
      <c r="ALN12" s="9"/>
      <c r="ALO12" s="9"/>
      <c r="ALP12" s="9"/>
      <c r="ALQ12" s="9"/>
      <c r="ALR12" s="9"/>
      <c r="ALS12" s="9"/>
      <c r="ALT12" s="9"/>
      <c r="ALU12" s="9"/>
      <c r="ALV12" s="9"/>
      <c r="ALW12" s="9"/>
      <c r="ALX12" s="9"/>
      <c r="ALY12" s="9"/>
      <c r="ALZ12" s="9"/>
      <c r="AMA12" s="9"/>
      <c r="AMB12" s="9"/>
      <c r="AMC12" s="9"/>
      <c r="AMD12" s="9"/>
      <c r="AME12" s="9"/>
      <c r="AMF12" s="9"/>
      <c r="AMG12" s="9"/>
      <c r="AMH12" s="9"/>
      <c r="AMI12" s="9"/>
      <c r="AMJ12" s="9"/>
      <c r="AMK12" s="9"/>
      <c r="AML12" s="9"/>
      <c r="AMM12" s="9"/>
      <c r="AMN12" s="9"/>
      <c r="AMO12" s="9"/>
      <c r="AMP12" s="9"/>
      <c r="AMQ12" s="9"/>
      <c r="AMR12" s="9"/>
      <c r="AMS12" s="9"/>
      <c r="AMT12" s="9"/>
      <c r="AMU12" s="9"/>
      <c r="AMV12" s="9"/>
      <c r="AMW12" s="9"/>
      <c r="AMX12" s="9"/>
      <c r="AMY12" s="9"/>
      <c r="AMZ12" s="9"/>
      <c r="ANA12" s="9"/>
      <c r="ANB12" s="9"/>
      <c r="ANC12" s="9"/>
      <c r="AND12" s="9"/>
      <c r="ANE12" s="9"/>
      <c r="ANF12" s="9"/>
      <c r="ANG12" s="9"/>
      <c r="ANH12" s="9"/>
      <c r="ANI12" s="9"/>
      <c r="ANJ12" s="9"/>
      <c r="ANK12" s="9"/>
      <c r="ANL12" s="9"/>
      <c r="ANM12" s="9"/>
      <c r="ANN12" s="9"/>
      <c r="ANO12" s="9"/>
      <c r="ANP12" s="9"/>
      <c r="ANQ12" s="9"/>
      <c r="ANR12" s="9"/>
      <c r="ANS12" s="9"/>
      <c r="ANT12" s="9"/>
      <c r="ANU12" s="9"/>
      <c r="ANV12" s="9"/>
      <c r="ANW12" s="9"/>
      <c r="ANX12" s="9"/>
      <c r="ANY12" s="9"/>
      <c r="ANZ12" s="9"/>
      <c r="AOA12" s="9"/>
      <c r="AOB12" s="9"/>
      <c r="AOC12" s="9"/>
      <c r="AOD12" s="9"/>
      <c r="AOE12" s="9"/>
      <c r="AOF12" s="9"/>
      <c r="AOG12" s="9"/>
      <c r="AOH12" s="9"/>
      <c r="AOI12" s="9"/>
      <c r="AOJ12" s="9"/>
      <c r="AOK12" s="9"/>
      <c r="AOL12" s="9"/>
      <c r="AOM12" s="9"/>
      <c r="AON12" s="9"/>
      <c r="AOO12" s="9"/>
      <c r="AOP12" s="9"/>
      <c r="AOQ12" s="9"/>
      <c r="AOR12" s="9"/>
      <c r="AOS12" s="9"/>
      <c r="AOT12" s="9"/>
      <c r="AOU12" s="9"/>
      <c r="AOV12" s="9"/>
      <c r="AOW12" s="9"/>
      <c r="AOX12" s="9"/>
      <c r="AOY12" s="9"/>
      <c r="AOZ12" s="9"/>
      <c r="APA12" s="9"/>
      <c r="APB12" s="9"/>
      <c r="APC12" s="9"/>
      <c r="APD12" s="9"/>
      <c r="APE12" s="9"/>
      <c r="APF12" s="9"/>
      <c r="APG12" s="9"/>
      <c r="APH12" s="9"/>
      <c r="API12" s="9"/>
      <c r="APJ12" s="9"/>
      <c r="APK12" s="9"/>
      <c r="APL12" s="9"/>
      <c r="APM12" s="9"/>
      <c r="APN12" s="9"/>
      <c r="APO12" s="9"/>
      <c r="APP12" s="9"/>
      <c r="APQ12" s="9"/>
      <c r="APR12" s="9"/>
      <c r="APS12" s="9"/>
      <c r="APT12" s="9"/>
      <c r="APU12" s="9"/>
      <c r="APV12" s="9"/>
      <c r="APW12" s="9"/>
      <c r="APX12" s="9"/>
      <c r="APY12" s="9"/>
      <c r="APZ12" s="9"/>
      <c r="AQA12" s="9"/>
      <c r="AQB12" s="9"/>
      <c r="AQC12" s="9"/>
      <c r="AQD12" s="9"/>
      <c r="AQE12" s="9"/>
      <c r="AQF12" s="9"/>
      <c r="AQG12" s="9"/>
      <c r="AQH12" s="9"/>
      <c r="AQI12" s="9"/>
      <c r="AQJ12" s="9"/>
      <c r="AQK12" s="9"/>
      <c r="AQL12" s="9"/>
      <c r="AQM12" s="9"/>
      <c r="AQN12" s="9"/>
      <c r="AQO12" s="9"/>
      <c r="AQP12" s="9"/>
      <c r="AQQ12" s="9"/>
      <c r="AQR12" s="9"/>
      <c r="AQS12" s="9"/>
      <c r="AQT12" s="9"/>
      <c r="AQU12" s="9"/>
      <c r="AQV12" s="9"/>
      <c r="AQW12" s="9"/>
      <c r="AQX12" s="9"/>
      <c r="AQY12" s="9"/>
      <c r="AQZ12" s="9"/>
      <c r="ARA12" s="9"/>
      <c r="ARB12" s="9"/>
      <c r="ARC12" s="9"/>
      <c r="ARD12" s="9"/>
      <c r="ARE12" s="9"/>
      <c r="ARF12" s="9"/>
      <c r="ARG12" s="9"/>
      <c r="ARH12" s="9"/>
      <c r="ARI12" s="9"/>
      <c r="ARJ12" s="9"/>
      <c r="ARK12" s="9"/>
      <c r="ARL12" s="9"/>
      <c r="ARM12" s="9"/>
      <c r="ARN12" s="9"/>
      <c r="ARO12" s="9"/>
      <c r="ARP12" s="9"/>
      <c r="ARQ12" s="9"/>
      <c r="ARR12" s="9"/>
      <c r="ARS12" s="9"/>
      <c r="ART12" s="9"/>
      <c r="ARU12" s="9"/>
      <c r="ARV12" s="9"/>
      <c r="ARW12" s="9"/>
      <c r="ARX12" s="9"/>
      <c r="ARY12" s="9"/>
      <c r="ARZ12" s="9"/>
      <c r="ASA12" s="9"/>
      <c r="ASB12" s="9"/>
      <c r="ASC12" s="9"/>
      <c r="ASD12" s="9"/>
      <c r="ASE12" s="9"/>
      <c r="ASF12" s="9"/>
      <c r="ASG12" s="9"/>
      <c r="ASH12" s="9"/>
      <c r="ASI12" s="9"/>
      <c r="ASJ12" s="9"/>
      <c r="ASK12" s="9"/>
      <c r="ASL12" s="9"/>
      <c r="ASM12" s="9"/>
      <c r="ASN12" s="9"/>
      <c r="ASO12" s="9"/>
      <c r="ASP12" s="9"/>
      <c r="ASQ12" s="9"/>
      <c r="ASR12" s="9"/>
      <c r="ASS12" s="9"/>
      <c r="AST12" s="9"/>
      <c r="ASU12" s="9"/>
      <c r="ASV12" s="9"/>
      <c r="ASW12" s="9"/>
      <c r="ASX12" s="9"/>
      <c r="ASY12" s="9"/>
      <c r="ASZ12" s="9"/>
      <c r="ATA12" s="9"/>
      <c r="ATB12" s="9"/>
      <c r="ATC12" s="9"/>
      <c r="ATD12" s="9"/>
      <c r="ATE12" s="9"/>
      <c r="ATF12" s="9"/>
      <c r="ATG12" s="9"/>
      <c r="ATH12" s="9"/>
      <c r="ATI12" s="9"/>
      <c r="ATJ12" s="9"/>
      <c r="ATK12" s="9"/>
      <c r="ATL12" s="9"/>
      <c r="ATM12" s="9"/>
      <c r="ATN12" s="9"/>
      <c r="ATO12" s="9"/>
      <c r="ATP12" s="9"/>
      <c r="ATQ12" s="9"/>
      <c r="ATR12" s="9"/>
      <c r="ATS12" s="9"/>
      <c r="ATT12" s="9"/>
      <c r="ATU12" s="9"/>
      <c r="ATV12" s="9"/>
      <c r="ATW12" s="9"/>
      <c r="ATX12" s="9"/>
      <c r="ATY12" s="9"/>
      <c r="ATZ12" s="9"/>
      <c r="AUA12" s="9"/>
      <c r="AUB12" s="9"/>
      <c r="AUC12" s="9"/>
      <c r="AUD12" s="9"/>
      <c r="AUE12" s="9"/>
      <c r="AUF12" s="9"/>
      <c r="AUG12" s="9"/>
      <c r="AUH12" s="9"/>
      <c r="AUI12" s="9"/>
      <c r="AUJ12" s="9"/>
      <c r="AUK12" s="9"/>
      <c r="AUL12" s="9"/>
      <c r="AUM12" s="9"/>
      <c r="AUN12" s="9"/>
      <c r="AUO12" s="9"/>
      <c r="AUP12" s="9"/>
      <c r="AUQ12" s="9"/>
      <c r="AUR12" s="9"/>
      <c r="AUS12" s="9"/>
      <c r="AUT12" s="9"/>
      <c r="AUU12" s="9"/>
      <c r="AUV12" s="9"/>
      <c r="AUW12" s="9"/>
      <c r="AUX12" s="9"/>
      <c r="AUY12" s="9"/>
      <c r="AUZ12" s="9"/>
      <c r="AVA12" s="9"/>
      <c r="AVB12" s="9"/>
      <c r="AVC12" s="9"/>
      <c r="AVD12" s="9"/>
      <c r="AVE12" s="9"/>
      <c r="AVF12" s="9"/>
      <c r="AVG12" s="9"/>
      <c r="AVH12" s="9"/>
      <c r="AVI12" s="9"/>
      <c r="AVJ12" s="9"/>
      <c r="AVK12" s="9"/>
      <c r="AVL12" s="9"/>
      <c r="AVM12" s="9"/>
      <c r="AVN12" s="9"/>
      <c r="AVO12" s="9"/>
      <c r="AVP12" s="9"/>
      <c r="AVQ12" s="9"/>
      <c r="AVR12" s="9"/>
      <c r="AVS12" s="9"/>
      <c r="AVT12" s="9"/>
      <c r="AVU12" s="9"/>
      <c r="AVV12" s="9"/>
      <c r="AVW12" s="9"/>
      <c r="AVX12" s="9"/>
      <c r="AVY12" s="9"/>
      <c r="AVZ12" s="9"/>
      <c r="AWA12" s="9"/>
      <c r="AWB12" s="9"/>
      <c r="AWC12" s="9"/>
      <c r="AWD12" s="9"/>
      <c r="AWE12" s="9"/>
      <c r="AWF12" s="9"/>
      <c r="AWG12" s="9"/>
      <c r="AWH12" s="9"/>
      <c r="AWI12" s="9"/>
      <c r="AWJ12" s="9"/>
      <c r="AWK12" s="9"/>
      <c r="AWL12" s="9"/>
      <c r="AWM12" s="9"/>
      <c r="AWN12" s="9"/>
      <c r="AWO12" s="9"/>
      <c r="AWP12" s="9"/>
      <c r="AWQ12" s="9"/>
      <c r="AWR12" s="9"/>
      <c r="AWS12" s="9"/>
      <c r="AWT12" s="9"/>
      <c r="AWU12" s="9"/>
      <c r="AWV12" s="9"/>
      <c r="AWW12" s="9"/>
      <c r="AWX12" s="9"/>
      <c r="AWY12" s="9"/>
      <c r="AWZ12" s="9"/>
      <c r="AXA12" s="9"/>
      <c r="AXB12" s="9"/>
      <c r="AXC12" s="9"/>
      <c r="AXD12" s="9"/>
      <c r="AXE12" s="9"/>
      <c r="AXF12" s="9"/>
      <c r="AXG12" s="9"/>
      <c r="AXH12" s="9"/>
      <c r="AXI12" s="9"/>
      <c r="AXJ12" s="9"/>
      <c r="AXK12" s="9"/>
      <c r="AXL12" s="9"/>
      <c r="AXM12" s="9"/>
      <c r="AXN12" s="9"/>
      <c r="AXO12" s="9"/>
      <c r="AXP12" s="9"/>
      <c r="AXQ12" s="9"/>
      <c r="AXR12" s="9"/>
      <c r="AXS12" s="9"/>
      <c r="AXT12" s="9"/>
      <c r="AXU12" s="9"/>
      <c r="AXV12" s="9"/>
      <c r="AXW12" s="9"/>
      <c r="AXX12" s="9"/>
      <c r="AXY12" s="9"/>
      <c r="AXZ12" s="9"/>
      <c r="AYA12" s="9"/>
      <c r="AYB12" s="9"/>
      <c r="AYC12" s="9"/>
      <c r="AYD12" s="9"/>
      <c r="AYE12" s="9"/>
      <c r="AYF12" s="9"/>
      <c r="AYG12" s="9"/>
      <c r="AYH12" s="9"/>
      <c r="AYI12" s="9"/>
      <c r="AYJ12" s="9"/>
      <c r="AYK12" s="9"/>
      <c r="AYL12" s="9"/>
      <c r="AYM12" s="9"/>
      <c r="AYN12" s="9"/>
      <c r="AYO12" s="9"/>
      <c r="AYP12" s="9"/>
      <c r="AYQ12" s="9"/>
      <c r="AYR12" s="9"/>
      <c r="AYS12" s="9"/>
      <c r="AYT12" s="9"/>
      <c r="AYU12" s="9"/>
      <c r="AYV12" s="9"/>
      <c r="AYW12" s="9"/>
      <c r="AYX12" s="9"/>
      <c r="AYY12" s="9"/>
      <c r="AYZ12" s="9"/>
      <c r="AZA12" s="9"/>
      <c r="AZB12" s="9"/>
      <c r="AZC12" s="9"/>
      <c r="AZD12" s="9"/>
      <c r="AZE12" s="9"/>
      <c r="AZF12" s="9"/>
      <c r="AZG12" s="9"/>
      <c r="AZH12" s="9"/>
      <c r="AZI12" s="9"/>
      <c r="AZJ12" s="9"/>
      <c r="AZK12" s="9"/>
      <c r="AZL12" s="9"/>
      <c r="AZM12" s="9"/>
      <c r="AZN12" s="9"/>
      <c r="AZO12" s="9"/>
      <c r="AZP12" s="9"/>
      <c r="AZQ12" s="9"/>
      <c r="AZR12" s="9"/>
      <c r="AZS12" s="9"/>
      <c r="AZT12" s="9"/>
      <c r="AZU12" s="9"/>
      <c r="AZV12" s="9"/>
      <c r="AZW12" s="9"/>
      <c r="AZX12" s="9"/>
      <c r="AZY12" s="9"/>
      <c r="AZZ12" s="9"/>
      <c r="BAA12" s="9"/>
      <c r="BAB12" s="9"/>
      <c r="BAC12" s="9"/>
      <c r="BAD12" s="9"/>
      <c r="BAE12" s="9"/>
      <c r="BAF12" s="9"/>
      <c r="BAG12" s="9"/>
      <c r="BAH12" s="9"/>
      <c r="BAI12" s="9"/>
      <c r="BAJ12" s="9"/>
      <c r="BAK12" s="9"/>
      <c r="BAL12" s="9"/>
      <c r="BAM12" s="9"/>
      <c r="BAN12" s="9"/>
      <c r="BAO12" s="9"/>
      <c r="BAP12" s="9"/>
      <c r="BAQ12" s="9"/>
      <c r="BAR12" s="9"/>
      <c r="BAS12" s="9"/>
      <c r="BAT12" s="9"/>
      <c r="BAU12" s="9"/>
      <c r="BAV12" s="9"/>
      <c r="BAW12" s="9"/>
      <c r="BAX12" s="9"/>
      <c r="BAY12" s="9"/>
      <c r="BAZ12" s="9"/>
      <c r="BBA12" s="9"/>
      <c r="BBB12" s="9"/>
      <c r="BBC12" s="9"/>
      <c r="BBD12" s="9"/>
      <c r="BBE12" s="9"/>
      <c r="BBF12" s="9"/>
      <c r="BBG12" s="9"/>
      <c r="BBH12" s="9"/>
      <c r="BBI12" s="9"/>
      <c r="BBJ12" s="9"/>
      <c r="BBK12" s="9"/>
      <c r="BBL12" s="9"/>
      <c r="BBM12" s="9"/>
      <c r="BBN12" s="9"/>
      <c r="BBO12" s="9"/>
      <c r="BBP12" s="9"/>
      <c r="BBQ12" s="9"/>
      <c r="BBR12" s="9"/>
      <c r="BBS12" s="9"/>
      <c r="BBT12" s="9"/>
      <c r="BBU12" s="9"/>
      <c r="BBV12" s="9"/>
      <c r="BBW12" s="9"/>
      <c r="BBX12" s="9"/>
      <c r="BBY12" s="9"/>
      <c r="BBZ12" s="9"/>
      <c r="BCA12" s="9"/>
      <c r="BCB12" s="9"/>
      <c r="BCC12" s="9"/>
      <c r="BCD12" s="9"/>
      <c r="BCE12" s="9"/>
      <c r="BCF12" s="9"/>
      <c r="BCG12" s="9"/>
      <c r="BCH12" s="9"/>
      <c r="BCI12" s="9"/>
      <c r="BCJ12" s="9"/>
      <c r="BCK12" s="9"/>
      <c r="BCL12" s="9"/>
      <c r="BCM12" s="9"/>
      <c r="BCN12" s="9"/>
      <c r="BCO12" s="9"/>
      <c r="BCP12" s="9"/>
      <c r="BCQ12" s="9"/>
      <c r="BCR12" s="9"/>
      <c r="BCS12" s="9"/>
      <c r="BCT12" s="9"/>
      <c r="BCU12" s="9"/>
      <c r="BCV12" s="9"/>
      <c r="BCW12" s="9"/>
      <c r="BCX12" s="9"/>
      <c r="BCY12" s="9"/>
      <c r="BCZ12" s="9"/>
      <c r="BDA12" s="9"/>
      <c r="BDB12" s="9"/>
      <c r="BDC12" s="9"/>
      <c r="BDD12" s="9"/>
      <c r="BDE12" s="9"/>
      <c r="BDF12" s="9"/>
      <c r="BDG12" s="9"/>
      <c r="BDH12" s="9"/>
      <c r="BDI12" s="9"/>
      <c r="BDJ12" s="9"/>
      <c r="BDK12" s="9"/>
      <c r="BDL12" s="9"/>
      <c r="BDM12" s="9"/>
      <c r="BDN12" s="9"/>
      <c r="BDO12" s="9"/>
      <c r="BDP12" s="9"/>
      <c r="BDQ12" s="9"/>
      <c r="BDR12" s="9"/>
      <c r="BDS12" s="9"/>
      <c r="BDT12" s="9"/>
      <c r="BDU12" s="9"/>
      <c r="BDV12" s="9"/>
      <c r="BDW12" s="9"/>
      <c r="BDX12" s="9"/>
      <c r="BDY12" s="9"/>
      <c r="BDZ12" s="9"/>
      <c r="BEA12" s="9"/>
      <c r="BEB12" s="9"/>
      <c r="BEC12" s="9"/>
      <c r="BED12" s="9"/>
      <c r="BEE12" s="9"/>
      <c r="BEF12" s="9"/>
      <c r="BEG12" s="9"/>
      <c r="BEH12" s="9"/>
      <c r="BEI12" s="9"/>
      <c r="BEJ12" s="9"/>
      <c r="BEK12" s="9"/>
      <c r="BEL12" s="9"/>
      <c r="BEM12" s="9"/>
      <c r="BEN12" s="9"/>
      <c r="BEO12" s="9"/>
      <c r="BEP12" s="9"/>
      <c r="BEQ12" s="9"/>
      <c r="BER12" s="9"/>
      <c r="BES12" s="9"/>
      <c r="BET12" s="9"/>
      <c r="BEU12" s="9"/>
      <c r="BEV12" s="9"/>
      <c r="BEW12" s="9"/>
      <c r="BEX12" s="9"/>
      <c r="BEY12" s="9"/>
      <c r="BEZ12" s="9"/>
      <c r="BFA12" s="9"/>
      <c r="BFB12" s="9"/>
      <c r="BFC12" s="9"/>
      <c r="BFD12" s="9"/>
      <c r="BFE12" s="9"/>
      <c r="BFF12" s="9"/>
      <c r="BFG12" s="9"/>
      <c r="BFH12" s="9"/>
      <c r="BFI12" s="9"/>
      <c r="BFJ12" s="9"/>
      <c r="BFK12" s="9"/>
      <c r="BFL12" s="9"/>
      <c r="BFM12" s="9"/>
      <c r="BFN12" s="9"/>
      <c r="BFO12" s="9"/>
      <c r="BFP12" s="9"/>
      <c r="BFQ12" s="9"/>
      <c r="BFR12" s="9"/>
      <c r="BFS12" s="9"/>
      <c r="BFT12" s="9"/>
      <c r="BFU12" s="9"/>
      <c r="BFV12" s="9"/>
      <c r="BFW12" s="9"/>
      <c r="BFX12" s="9"/>
      <c r="BFY12" s="9"/>
      <c r="BFZ12" s="9"/>
      <c r="BGA12" s="9"/>
      <c r="BGB12" s="9"/>
      <c r="BGC12" s="9"/>
      <c r="BGD12" s="9"/>
      <c r="BGE12" s="9"/>
      <c r="BGF12" s="9"/>
      <c r="BGG12" s="9"/>
      <c r="BGH12" s="9"/>
      <c r="BGI12" s="9"/>
      <c r="BGJ12" s="9"/>
      <c r="BGK12" s="9"/>
      <c r="BGL12" s="9"/>
      <c r="BGM12" s="9"/>
      <c r="BGN12" s="9"/>
      <c r="BGO12" s="9"/>
      <c r="BGP12" s="9"/>
      <c r="BGQ12" s="9"/>
      <c r="BGR12" s="9"/>
      <c r="BGS12" s="9"/>
      <c r="BGT12" s="9"/>
      <c r="BGU12" s="9"/>
      <c r="BGV12" s="9"/>
      <c r="BGW12" s="9"/>
      <c r="BGX12" s="9"/>
      <c r="BGY12" s="9"/>
      <c r="BGZ12" s="9"/>
      <c r="BHA12" s="9"/>
      <c r="BHB12" s="9"/>
      <c r="BHC12" s="9"/>
      <c r="BHD12" s="9"/>
      <c r="BHE12" s="9"/>
      <c r="BHF12" s="9"/>
      <c r="BHG12" s="9"/>
      <c r="BHH12" s="9"/>
      <c r="BHI12" s="9"/>
      <c r="BHJ12" s="9"/>
      <c r="BHK12" s="9"/>
      <c r="BHL12" s="9"/>
      <c r="BHM12" s="9"/>
      <c r="BHN12" s="9"/>
      <c r="BHO12" s="9"/>
      <c r="BHP12" s="9"/>
      <c r="BHQ12" s="9"/>
      <c r="BHR12" s="9"/>
      <c r="BHS12" s="9"/>
      <c r="BHT12" s="9"/>
      <c r="BHU12" s="9"/>
      <c r="BHV12" s="9"/>
      <c r="BHW12" s="9"/>
      <c r="BHX12" s="9"/>
      <c r="BHY12" s="9"/>
      <c r="BHZ12" s="9"/>
      <c r="BIA12" s="9"/>
      <c r="BIB12" s="9"/>
      <c r="BIC12" s="9"/>
      <c r="BID12" s="9"/>
      <c r="BIE12" s="9"/>
      <c r="BIF12" s="9"/>
      <c r="BIG12" s="9"/>
      <c r="BIH12" s="9"/>
      <c r="BII12" s="9"/>
      <c r="BIJ12" s="9"/>
      <c r="BIK12" s="9"/>
      <c r="BIL12" s="9"/>
      <c r="BIM12" s="9"/>
      <c r="BIN12" s="9"/>
      <c r="BIO12" s="9"/>
      <c r="BIP12" s="9"/>
      <c r="BIQ12" s="9"/>
      <c r="BIR12" s="9"/>
      <c r="BIS12" s="9"/>
      <c r="BIT12" s="9"/>
      <c r="BIU12" s="9"/>
      <c r="BIV12" s="9"/>
      <c r="BIW12" s="9"/>
      <c r="BIX12" s="9"/>
      <c r="BIY12" s="9"/>
      <c r="BIZ12" s="9"/>
      <c r="BJA12" s="9"/>
      <c r="BJB12" s="9"/>
      <c r="BJC12" s="9"/>
      <c r="BJD12" s="9"/>
      <c r="BJE12" s="9"/>
      <c r="BJF12" s="9"/>
      <c r="BJG12" s="9"/>
      <c r="BJH12" s="9"/>
      <c r="BJI12" s="9"/>
      <c r="BJJ12" s="9"/>
      <c r="BJK12" s="9"/>
      <c r="BJL12" s="9"/>
      <c r="BJM12" s="9"/>
      <c r="BJN12" s="9"/>
      <c r="BJO12" s="9"/>
      <c r="BJP12" s="9"/>
      <c r="BJQ12" s="9"/>
      <c r="BJR12" s="9"/>
      <c r="BJS12" s="9"/>
      <c r="BJT12" s="9"/>
      <c r="BJU12" s="9"/>
      <c r="BJV12" s="9"/>
      <c r="BJW12" s="9"/>
      <c r="BJX12" s="9"/>
      <c r="BJY12" s="9"/>
      <c r="BJZ12" s="9"/>
      <c r="BKA12" s="9"/>
      <c r="BKB12" s="9"/>
      <c r="BKC12" s="9"/>
      <c r="BKD12" s="9"/>
      <c r="BKE12" s="9"/>
      <c r="BKF12" s="9"/>
      <c r="BKG12" s="9"/>
      <c r="BKH12" s="9"/>
      <c r="BKI12" s="9"/>
      <c r="BKJ12" s="9"/>
      <c r="BKK12" s="9"/>
      <c r="BKL12" s="9"/>
      <c r="BKM12" s="9"/>
      <c r="BKN12" s="9"/>
      <c r="BKO12" s="9"/>
      <c r="BKP12" s="9"/>
      <c r="BKQ12" s="9"/>
      <c r="BKR12" s="9"/>
      <c r="BKS12" s="9"/>
      <c r="BKT12" s="9"/>
      <c r="BKU12" s="9"/>
      <c r="BKV12" s="9"/>
      <c r="BKW12" s="9"/>
      <c r="BKX12" s="9"/>
      <c r="BKY12" s="9"/>
      <c r="BKZ12" s="9"/>
      <c r="BLA12" s="9"/>
      <c r="BLB12" s="9"/>
      <c r="BLC12" s="9"/>
      <c r="BLD12" s="9"/>
      <c r="BLE12" s="9"/>
      <c r="BLF12" s="9"/>
      <c r="BLG12" s="9"/>
      <c r="BLH12" s="9"/>
      <c r="BLI12" s="9"/>
      <c r="BLJ12" s="9"/>
      <c r="BLK12" s="9"/>
      <c r="BLL12" s="9"/>
      <c r="BLM12" s="9"/>
      <c r="BLN12" s="9"/>
      <c r="BLO12" s="9"/>
      <c r="BLP12" s="9"/>
      <c r="BLQ12" s="9"/>
      <c r="BLR12" s="9"/>
      <c r="BLS12" s="9"/>
      <c r="BLT12" s="9"/>
      <c r="BLU12" s="9"/>
      <c r="BLV12" s="9"/>
      <c r="BLW12" s="9"/>
      <c r="BLX12" s="9"/>
      <c r="BLY12" s="9"/>
      <c r="BLZ12" s="9"/>
      <c r="BMA12" s="9"/>
      <c r="BMB12" s="9"/>
      <c r="BMC12" s="9"/>
      <c r="BMD12" s="9"/>
      <c r="BME12" s="9"/>
      <c r="BMF12" s="9"/>
      <c r="BMG12" s="9"/>
      <c r="BMH12" s="9"/>
      <c r="BMI12" s="9"/>
      <c r="BMJ12" s="9"/>
      <c r="BMK12" s="9"/>
      <c r="BML12" s="9"/>
      <c r="BMM12" s="9"/>
      <c r="BMN12" s="9"/>
      <c r="BMO12" s="9"/>
      <c r="BMP12" s="9"/>
      <c r="BMQ12" s="9"/>
      <c r="BMR12" s="9"/>
      <c r="BMS12" s="9"/>
      <c r="BMT12" s="9"/>
      <c r="BMU12" s="9"/>
      <c r="BMV12" s="9"/>
      <c r="BMW12" s="9"/>
      <c r="BMX12" s="9"/>
      <c r="BMY12" s="9"/>
      <c r="BMZ12" s="9"/>
      <c r="BNA12" s="9"/>
      <c r="BNB12" s="9"/>
      <c r="BNC12" s="9"/>
      <c r="BND12" s="9"/>
      <c r="BNE12" s="9"/>
      <c r="BNF12" s="9"/>
      <c r="BNG12" s="9"/>
      <c r="BNH12" s="9"/>
      <c r="BNI12" s="9"/>
      <c r="BNJ12" s="9"/>
      <c r="BNK12" s="9"/>
      <c r="BNL12" s="9"/>
      <c r="BNM12" s="9"/>
      <c r="BNN12" s="9"/>
      <c r="BNO12" s="9"/>
      <c r="BNP12" s="9"/>
      <c r="BNQ12" s="9"/>
      <c r="BNR12" s="9"/>
      <c r="BNS12" s="9"/>
      <c r="BNT12" s="9"/>
      <c r="BNU12" s="9"/>
      <c r="BNV12" s="9"/>
      <c r="BNW12" s="9"/>
      <c r="BNX12" s="9"/>
      <c r="BNY12" s="9"/>
      <c r="BNZ12" s="9"/>
      <c r="BOA12" s="9"/>
      <c r="BOB12" s="9"/>
      <c r="BOC12" s="9"/>
      <c r="BOD12" s="9"/>
      <c r="BOE12" s="9"/>
      <c r="BOF12" s="9"/>
      <c r="BOG12" s="9"/>
      <c r="BOH12" s="9"/>
      <c r="BOI12" s="9"/>
      <c r="BOJ12" s="9"/>
      <c r="BOK12" s="9"/>
      <c r="BOL12" s="9"/>
      <c r="BOM12" s="9"/>
      <c r="BON12" s="9"/>
      <c r="BOO12" s="9"/>
      <c r="BOP12" s="9"/>
      <c r="BOQ12" s="9"/>
      <c r="BOR12" s="9"/>
      <c r="BOS12" s="9"/>
      <c r="BOT12" s="9"/>
      <c r="BOU12" s="9"/>
      <c r="BOV12" s="9"/>
      <c r="BOW12" s="9"/>
      <c r="BOX12" s="9"/>
      <c r="BOY12" s="9"/>
      <c r="BOZ12" s="9"/>
      <c r="BPA12" s="9"/>
      <c r="BPB12" s="9"/>
      <c r="BPC12" s="9"/>
      <c r="BPD12" s="9"/>
      <c r="BPE12" s="9"/>
      <c r="BPF12" s="9"/>
      <c r="BPG12" s="9"/>
      <c r="BPH12" s="9"/>
      <c r="BPI12" s="9"/>
      <c r="BPJ12" s="9"/>
      <c r="BPK12" s="9"/>
      <c r="BPL12" s="9"/>
      <c r="BPM12" s="9"/>
      <c r="BPN12" s="9"/>
      <c r="BPO12" s="9"/>
      <c r="BPP12" s="9"/>
      <c r="BPQ12" s="9"/>
      <c r="BPR12" s="9"/>
      <c r="BPS12" s="9"/>
      <c r="BPT12" s="9"/>
      <c r="BPU12" s="9"/>
      <c r="BPV12" s="9"/>
      <c r="BPW12" s="9"/>
      <c r="BPX12" s="9"/>
      <c r="BPY12" s="9"/>
      <c r="BPZ12" s="9"/>
      <c r="BQA12" s="9"/>
      <c r="BQB12" s="9"/>
      <c r="BQC12" s="9"/>
      <c r="BQD12" s="9"/>
      <c r="BQE12" s="9"/>
      <c r="BQF12" s="9"/>
      <c r="BQG12" s="9"/>
      <c r="BQH12" s="9"/>
      <c r="BQI12" s="9"/>
      <c r="BQJ12" s="9"/>
      <c r="BQK12" s="9"/>
      <c r="BQL12" s="9"/>
      <c r="BQM12" s="9"/>
      <c r="BQN12" s="9"/>
      <c r="BQO12" s="9"/>
      <c r="BQP12" s="9"/>
      <c r="BQQ12" s="9"/>
      <c r="BQR12" s="9"/>
      <c r="BQS12" s="9"/>
      <c r="BQT12" s="9"/>
      <c r="BQU12" s="9"/>
      <c r="BQV12" s="9"/>
      <c r="BQW12" s="9"/>
      <c r="BQX12" s="9"/>
      <c r="BQY12" s="9"/>
      <c r="BQZ12" s="9"/>
      <c r="BRA12" s="9"/>
      <c r="BRB12" s="9"/>
      <c r="BRC12" s="9"/>
      <c r="BRD12" s="9"/>
      <c r="BRE12" s="9"/>
      <c r="BRF12" s="9"/>
      <c r="BRG12" s="9"/>
      <c r="BRH12" s="9"/>
      <c r="BRI12" s="9"/>
      <c r="BRJ12" s="9"/>
      <c r="BRK12" s="9"/>
      <c r="BRL12" s="9"/>
      <c r="BRM12" s="9"/>
      <c r="BRN12" s="9"/>
      <c r="BRO12" s="9"/>
      <c r="BRP12" s="9"/>
      <c r="BRQ12" s="9"/>
      <c r="BRR12" s="9"/>
      <c r="BRS12" s="9"/>
      <c r="BRT12" s="9"/>
      <c r="BRU12" s="9"/>
      <c r="BRV12" s="9"/>
      <c r="BRW12" s="9"/>
      <c r="BRX12" s="9"/>
      <c r="BRY12" s="9"/>
      <c r="BRZ12" s="9"/>
      <c r="BSA12" s="9"/>
      <c r="BSB12" s="9"/>
      <c r="BSC12" s="9"/>
      <c r="BSD12" s="9"/>
      <c r="BSE12" s="9"/>
      <c r="BSF12" s="9"/>
      <c r="BSG12" s="9"/>
      <c r="BSH12" s="9"/>
      <c r="BSI12" s="9"/>
      <c r="BSJ12" s="9"/>
      <c r="BSK12" s="9"/>
      <c r="BSL12" s="9"/>
      <c r="BSM12" s="9"/>
      <c r="BSN12" s="9"/>
      <c r="BSO12" s="9"/>
      <c r="BSP12" s="9"/>
      <c r="BSQ12" s="9"/>
      <c r="BSR12" s="9"/>
      <c r="BSS12" s="9"/>
      <c r="BST12" s="9"/>
      <c r="BSU12" s="9"/>
      <c r="BSV12" s="9"/>
      <c r="BSW12" s="9"/>
      <c r="BSX12" s="9"/>
      <c r="BSY12" s="9"/>
      <c r="BSZ12" s="9"/>
      <c r="BTA12" s="9"/>
      <c r="BTB12" s="9"/>
      <c r="BTC12" s="9"/>
      <c r="BTD12" s="9"/>
      <c r="BTE12" s="9"/>
      <c r="BTF12" s="9"/>
      <c r="BTG12" s="9"/>
      <c r="BTH12" s="9"/>
      <c r="BTI12" s="9"/>
      <c r="BTJ12" s="9"/>
      <c r="BTK12" s="9"/>
      <c r="BTL12" s="9"/>
      <c r="BTM12" s="9"/>
      <c r="BTN12" s="9"/>
      <c r="BTO12" s="9"/>
      <c r="BTP12" s="9"/>
      <c r="BTQ12" s="9"/>
      <c r="BTR12" s="9"/>
      <c r="BTS12" s="9"/>
      <c r="BTT12" s="9"/>
      <c r="BTU12" s="9"/>
      <c r="BTV12" s="9"/>
      <c r="BTW12" s="9"/>
      <c r="BTX12" s="9"/>
      <c r="BTY12" s="9"/>
      <c r="BTZ12" s="9"/>
      <c r="BUA12" s="9"/>
      <c r="BUB12" s="9"/>
      <c r="BUC12" s="9"/>
      <c r="BUD12" s="9"/>
      <c r="BUE12" s="9"/>
      <c r="BUF12" s="9"/>
      <c r="BUG12" s="9"/>
      <c r="BUH12" s="9"/>
      <c r="BUI12" s="9"/>
      <c r="BUJ12" s="9"/>
      <c r="BUK12" s="9"/>
      <c r="BUL12" s="9"/>
      <c r="BUM12" s="9"/>
      <c r="BUN12" s="9"/>
      <c r="BUO12" s="9"/>
      <c r="BUP12" s="9"/>
      <c r="BUQ12" s="9"/>
      <c r="BUR12" s="9"/>
      <c r="BUS12" s="9"/>
      <c r="BUT12" s="9"/>
      <c r="BUU12" s="9"/>
      <c r="BUV12" s="9"/>
      <c r="BUW12" s="9"/>
      <c r="BUX12" s="9"/>
      <c r="BUY12" s="9"/>
      <c r="BUZ12" s="9"/>
      <c r="BVA12" s="9"/>
      <c r="BVB12" s="9"/>
      <c r="BVC12" s="9"/>
      <c r="BVD12" s="9"/>
      <c r="BVE12" s="9"/>
      <c r="BVF12" s="9"/>
      <c r="BVG12" s="9"/>
      <c r="BVH12" s="9"/>
      <c r="BVI12" s="9"/>
      <c r="BVJ12" s="9"/>
      <c r="BVK12" s="9"/>
      <c r="BVL12" s="9"/>
      <c r="BVM12" s="9"/>
      <c r="BVN12" s="9"/>
      <c r="BVO12" s="9"/>
      <c r="BVP12" s="9"/>
      <c r="BVQ12" s="9"/>
      <c r="BVR12" s="9"/>
      <c r="BVS12" s="9"/>
      <c r="BVT12" s="9"/>
      <c r="BVU12" s="9"/>
      <c r="BVV12" s="9"/>
      <c r="BVW12" s="9"/>
      <c r="BVX12" s="9"/>
      <c r="BVY12" s="9"/>
      <c r="BVZ12" s="9"/>
      <c r="BWA12" s="9"/>
      <c r="BWB12" s="9"/>
      <c r="BWC12" s="9"/>
      <c r="BWD12" s="9"/>
      <c r="BWE12" s="9"/>
      <c r="BWF12" s="9"/>
      <c r="BWG12" s="9"/>
      <c r="BWH12" s="9"/>
      <c r="BWI12" s="9"/>
      <c r="BWJ12" s="9"/>
      <c r="BWK12" s="9"/>
      <c r="BWL12" s="9"/>
      <c r="BWM12" s="9"/>
      <c r="BWN12" s="9"/>
      <c r="BWO12" s="9"/>
      <c r="BWP12" s="9"/>
      <c r="BWQ12" s="9"/>
      <c r="BWR12" s="9"/>
      <c r="BWS12" s="9"/>
      <c r="BWT12" s="9"/>
      <c r="BWU12" s="9"/>
      <c r="BWV12" s="9"/>
      <c r="BWW12" s="9"/>
      <c r="BWX12" s="9"/>
      <c r="BWY12" s="9"/>
      <c r="BWZ12" s="9"/>
      <c r="BXA12" s="9"/>
      <c r="BXB12" s="9"/>
      <c r="BXC12" s="9"/>
      <c r="BXD12" s="9"/>
      <c r="BXE12" s="9"/>
      <c r="BXF12" s="9"/>
      <c r="BXG12" s="9"/>
      <c r="BXH12" s="9"/>
      <c r="BXI12" s="9"/>
      <c r="BXJ12" s="9"/>
      <c r="BXK12" s="9"/>
      <c r="BXL12" s="9"/>
      <c r="BXM12" s="9"/>
      <c r="BXN12" s="9"/>
      <c r="BXO12" s="9"/>
      <c r="BXP12" s="9"/>
      <c r="BXQ12" s="9"/>
      <c r="BXR12" s="9"/>
      <c r="BXS12" s="9"/>
      <c r="BXT12" s="9"/>
      <c r="BXU12" s="9"/>
      <c r="BXV12" s="9"/>
      <c r="BXW12" s="9"/>
      <c r="BXX12" s="9"/>
      <c r="BXY12" s="9"/>
      <c r="BXZ12" s="9"/>
      <c r="BYA12" s="9"/>
      <c r="BYB12" s="9"/>
      <c r="BYC12" s="9"/>
      <c r="BYD12" s="9"/>
      <c r="BYE12" s="9"/>
      <c r="BYF12" s="9"/>
      <c r="BYG12" s="9"/>
      <c r="BYH12" s="9"/>
      <c r="BYI12" s="9"/>
      <c r="BYJ12" s="9"/>
      <c r="BYK12" s="9"/>
      <c r="BYL12" s="9"/>
      <c r="BYM12" s="9"/>
      <c r="BYN12" s="9"/>
      <c r="BYO12" s="9"/>
      <c r="BYP12" s="9"/>
      <c r="BYQ12" s="9"/>
      <c r="BYR12" s="9"/>
      <c r="BYS12" s="9"/>
      <c r="BYT12" s="9"/>
      <c r="BYU12" s="9"/>
      <c r="BYV12" s="9"/>
      <c r="BYW12" s="9"/>
      <c r="BYX12" s="9"/>
      <c r="BYY12" s="9"/>
      <c r="BYZ12" s="9"/>
      <c r="BZA12" s="9"/>
      <c r="BZB12" s="9"/>
      <c r="BZC12" s="9"/>
      <c r="BZD12" s="9"/>
      <c r="BZE12" s="9"/>
      <c r="BZF12" s="9"/>
      <c r="BZG12" s="9"/>
      <c r="BZH12" s="9"/>
      <c r="BZI12" s="9"/>
      <c r="BZJ12" s="9"/>
      <c r="BZK12" s="9"/>
      <c r="BZL12" s="9"/>
      <c r="BZM12" s="9"/>
      <c r="BZN12" s="9"/>
      <c r="BZO12" s="9"/>
      <c r="BZP12" s="9"/>
      <c r="BZQ12" s="9"/>
      <c r="BZR12" s="9"/>
      <c r="BZS12" s="9"/>
      <c r="BZT12" s="9"/>
      <c r="BZU12" s="9"/>
      <c r="BZV12" s="9"/>
      <c r="BZW12" s="9"/>
      <c r="BZX12" s="9"/>
      <c r="BZY12" s="9"/>
      <c r="BZZ12" s="9"/>
      <c r="CAA12" s="9"/>
      <c r="CAB12" s="9"/>
      <c r="CAC12" s="9"/>
      <c r="CAD12" s="9"/>
      <c r="CAE12" s="9"/>
      <c r="CAF12" s="9"/>
      <c r="CAG12" s="9"/>
      <c r="CAH12" s="9"/>
      <c r="CAI12" s="9"/>
      <c r="CAJ12" s="9"/>
      <c r="CAK12" s="9"/>
      <c r="CAL12" s="9"/>
      <c r="CAM12" s="9"/>
      <c r="CAN12" s="9"/>
      <c r="CAO12" s="9"/>
      <c r="CAP12" s="9"/>
      <c r="CAQ12" s="9"/>
      <c r="CAR12" s="9"/>
      <c r="CAS12" s="9"/>
      <c r="CAT12" s="9"/>
      <c r="CAU12" s="9"/>
      <c r="CAV12" s="9"/>
      <c r="CAW12" s="9"/>
      <c r="CAX12" s="9"/>
      <c r="CAY12" s="9"/>
      <c r="CAZ12" s="9"/>
      <c r="CBA12" s="9"/>
      <c r="CBB12" s="9"/>
      <c r="CBC12" s="9"/>
      <c r="CBD12" s="9"/>
      <c r="CBE12" s="9"/>
      <c r="CBF12" s="9"/>
      <c r="CBG12" s="9"/>
      <c r="CBH12" s="9"/>
      <c r="CBI12" s="9"/>
      <c r="CBJ12" s="9"/>
      <c r="CBK12" s="9"/>
      <c r="CBL12" s="9"/>
      <c r="CBM12" s="9"/>
      <c r="CBN12" s="9"/>
      <c r="CBO12" s="9"/>
      <c r="CBP12" s="9"/>
      <c r="CBQ12" s="9"/>
      <c r="CBR12" s="9"/>
      <c r="CBS12" s="9"/>
      <c r="CBT12" s="9"/>
      <c r="CBU12" s="9"/>
      <c r="CBV12" s="9"/>
      <c r="CBW12" s="9"/>
      <c r="CBX12" s="9"/>
      <c r="CBY12" s="9"/>
      <c r="CBZ12" s="9"/>
      <c r="CCA12" s="9"/>
      <c r="CCB12" s="9"/>
      <c r="CCC12" s="9"/>
      <c r="CCD12" s="9"/>
      <c r="CCE12" s="9"/>
      <c r="CCF12" s="9"/>
      <c r="CCG12" s="9"/>
      <c r="CCH12" s="9"/>
      <c r="CCI12" s="9"/>
      <c r="CCJ12" s="9"/>
      <c r="CCK12" s="9"/>
      <c r="CCL12" s="9"/>
      <c r="CCM12" s="9"/>
      <c r="CCN12" s="9"/>
      <c r="CCO12" s="9"/>
      <c r="CCP12" s="9"/>
      <c r="CCQ12" s="9"/>
      <c r="CCR12" s="9"/>
      <c r="CCS12" s="9"/>
      <c r="CCT12" s="9"/>
      <c r="CCU12" s="9"/>
      <c r="CCV12" s="9"/>
      <c r="CCW12" s="9"/>
      <c r="CCX12" s="9"/>
      <c r="CCY12" s="9"/>
      <c r="CCZ12" s="9"/>
      <c r="CDA12" s="9"/>
      <c r="CDB12" s="9"/>
      <c r="CDC12" s="9"/>
      <c r="CDD12" s="9"/>
      <c r="CDE12" s="9"/>
      <c r="CDF12" s="9"/>
      <c r="CDG12" s="9"/>
      <c r="CDH12" s="9"/>
      <c r="CDI12" s="9"/>
      <c r="CDJ12" s="9"/>
      <c r="CDK12" s="9"/>
      <c r="CDL12" s="9"/>
      <c r="CDM12" s="9"/>
      <c r="CDN12" s="9"/>
      <c r="CDO12" s="9"/>
      <c r="CDP12" s="9"/>
      <c r="CDQ12" s="9"/>
      <c r="CDR12" s="9"/>
      <c r="CDS12" s="9"/>
      <c r="CDT12" s="9"/>
      <c r="CDU12" s="9"/>
      <c r="CDV12" s="9"/>
      <c r="CDW12" s="9"/>
      <c r="CDX12" s="9"/>
      <c r="CDY12" s="9"/>
      <c r="CDZ12" s="9"/>
      <c r="CEA12" s="9"/>
      <c r="CEB12" s="9"/>
      <c r="CEC12" s="9"/>
      <c r="CED12" s="9"/>
      <c r="CEE12" s="9"/>
      <c r="CEF12" s="9"/>
      <c r="CEG12" s="9"/>
      <c r="CEH12" s="9"/>
      <c r="CEI12" s="9"/>
      <c r="CEJ12" s="9"/>
      <c r="CEK12" s="9"/>
      <c r="CEL12" s="9"/>
      <c r="CEM12" s="9"/>
      <c r="CEN12" s="9"/>
      <c r="CEO12" s="9"/>
      <c r="CEP12" s="9"/>
      <c r="CEQ12" s="9"/>
      <c r="CER12" s="9"/>
      <c r="CES12" s="9"/>
      <c r="CET12" s="9"/>
      <c r="CEU12" s="9"/>
      <c r="CEV12" s="9"/>
      <c r="CEW12" s="9"/>
      <c r="CEX12" s="9"/>
      <c r="CEY12" s="9"/>
      <c r="CEZ12" s="9"/>
      <c r="CFA12" s="9"/>
      <c r="CFB12" s="9"/>
      <c r="CFC12" s="9"/>
      <c r="CFD12" s="9"/>
      <c r="CFE12" s="9"/>
      <c r="CFF12" s="9"/>
      <c r="CFG12" s="9"/>
      <c r="CFH12" s="9"/>
      <c r="CFI12" s="9"/>
      <c r="CFJ12" s="9"/>
      <c r="CFK12" s="9"/>
      <c r="CFL12" s="9"/>
      <c r="CFM12" s="9"/>
      <c r="CFN12" s="9"/>
      <c r="CFO12" s="9"/>
      <c r="CFP12" s="9"/>
      <c r="CFQ12" s="9"/>
      <c r="CFR12" s="9"/>
      <c r="CFS12" s="9"/>
      <c r="CFT12" s="9"/>
      <c r="CFU12" s="9"/>
      <c r="CFV12" s="9"/>
      <c r="CFW12" s="9"/>
      <c r="CFX12" s="9"/>
      <c r="CFY12" s="9"/>
      <c r="CFZ12" s="9"/>
      <c r="CGA12" s="9"/>
      <c r="CGB12" s="9"/>
      <c r="CGC12" s="9"/>
      <c r="CGD12" s="9"/>
      <c r="CGE12" s="9"/>
      <c r="CGF12" s="9"/>
      <c r="CGG12" s="9"/>
      <c r="CGH12" s="9"/>
      <c r="CGI12" s="9"/>
      <c r="CGJ12" s="9"/>
      <c r="CGK12" s="9"/>
      <c r="CGL12" s="9"/>
      <c r="CGM12" s="9"/>
      <c r="CGN12" s="9"/>
      <c r="CGO12" s="9"/>
      <c r="CGP12" s="9"/>
      <c r="CGQ12" s="9"/>
      <c r="CGR12" s="9"/>
      <c r="CGS12" s="9"/>
      <c r="CGT12" s="9"/>
      <c r="CGU12" s="9"/>
      <c r="CGV12" s="9"/>
      <c r="CGW12" s="9"/>
      <c r="CGX12" s="9"/>
      <c r="CGY12" s="9"/>
      <c r="CGZ12" s="9"/>
      <c r="CHA12" s="9"/>
      <c r="CHB12" s="9"/>
      <c r="CHC12" s="9"/>
      <c r="CHD12" s="9"/>
      <c r="CHE12" s="9"/>
      <c r="CHF12" s="9"/>
      <c r="CHG12" s="9"/>
      <c r="CHH12" s="9"/>
      <c r="CHI12" s="9"/>
      <c r="CHJ12" s="9"/>
      <c r="CHK12" s="9"/>
      <c r="CHL12" s="9"/>
      <c r="CHM12" s="9"/>
      <c r="CHN12" s="9"/>
      <c r="CHO12" s="9"/>
      <c r="CHP12" s="9"/>
      <c r="CHQ12" s="9"/>
      <c r="CHR12" s="9"/>
      <c r="CHS12" s="9"/>
      <c r="CHT12" s="9"/>
      <c r="CHU12" s="9"/>
      <c r="CHV12" s="9"/>
      <c r="CHW12" s="9"/>
      <c r="CHX12" s="9"/>
      <c r="CHY12" s="9"/>
      <c r="CHZ12" s="9"/>
      <c r="CIA12" s="9"/>
      <c r="CIB12" s="9"/>
      <c r="CIC12" s="9"/>
      <c r="CID12" s="9"/>
      <c r="CIE12" s="9"/>
      <c r="CIF12" s="9"/>
      <c r="CIG12" s="9"/>
      <c r="CIH12" s="9"/>
      <c r="CII12" s="9"/>
      <c r="CIJ12" s="9"/>
      <c r="CIK12" s="9"/>
      <c r="CIL12" s="9"/>
      <c r="CIM12" s="9"/>
      <c r="CIN12" s="9"/>
      <c r="CIO12" s="9"/>
      <c r="CIP12" s="9"/>
      <c r="CIQ12" s="9"/>
      <c r="CIR12" s="9"/>
      <c r="CIS12" s="9"/>
      <c r="CIT12" s="9"/>
      <c r="CIU12" s="9"/>
      <c r="CIV12" s="9"/>
      <c r="CIW12" s="9"/>
      <c r="CIX12" s="9"/>
      <c r="CIY12" s="9"/>
      <c r="CIZ12" s="9"/>
      <c r="CJA12" s="9"/>
      <c r="CJB12" s="9"/>
      <c r="CJC12" s="9"/>
      <c r="CJD12" s="9"/>
      <c r="CJE12" s="9"/>
      <c r="CJF12" s="9"/>
      <c r="CJG12" s="9"/>
      <c r="CJH12" s="9"/>
      <c r="CJI12" s="9"/>
      <c r="CJJ12" s="9"/>
      <c r="CJK12" s="9"/>
      <c r="CJL12" s="9"/>
      <c r="CJM12" s="9"/>
      <c r="CJN12" s="9"/>
      <c r="CJO12" s="9"/>
      <c r="CJP12" s="9"/>
      <c r="CJQ12" s="9"/>
      <c r="CJR12" s="9"/>
      <c r="CJS12" s="9"/>
      <c r="CJT12" s="9"/>
      <c r="CJU12" s="9"/>
      <c r="CJV12" s="9"/>
      <c r="CJW12" s="9"/>
      <c r="CJX12" s="9"/>
      <c r="CJY12" s="9"/>
      <c r="CJZ12" s="9"/>
      <c r="CKA12" s="9"/>
      <c r="CKB12" s="9"/>
      <c r="CKC12" s="9"/>
      <c r="CKD12" s="9"/>
      <c r="CKE12" s="9"/>
      <c r="CKF12" s="9"/>
      <c r="CKG12" s="9"/>
      <c r="CKH12" s="9"/>
      <c r="CKI12" s="9"/>
      <c r="CKJ12" s="9"/>
      <c r="CKK12" s="9"/>
      <c r="CKL12" s="9"/>
      <c r="CKM12" s="9"/>
      <c r="CKN12" s="9"/>
      <c r="CKO12" s="9"/>
      <c r="CKP12" s="9"/>
      <c r="CKQ12" s="9"/>
      <c r="CKR12" s="9"/>
      <c r="CKS12" s="9"/>
      <c r="CKT12" s="9"/>
      <c r="CKU12" s="9"/>
      <c r="CKV12" s="9"/>
      <c r="CKW12" s="9"/>
      <c r="CKX12" s="9"/>
      <c r="CKY12" s="9"/>
      <c r="CKZ12" s="9"/>
      <c r="CLA12" s="9"/>
      <c r="CLB12" s="9"/>
      <c r="CLC12" s="9"/>
      <c r="CLD12" s="9"/>
      <c r="CLE12" s="9"/>
      <c r="CLF12" s="9"/>
      <c r="CLG12" s="9"/>
      <c r="CLH12" s="9"/>
      <c r="CLI12" s="9"/>
      <c r="CLJ12" s="9"/>
      <c r="CLK12" s="9"/>
      <c r="CLL12" s="9"/>
      <c r="CLM12" s="9"/>
      <c r="CLN12" s="9"/>
      <c r="CLO12" s="9"/>
      <c r="CLP12" s="9"/>
      <c r="CLQ12" s="9"/>
      <c r="CLR12" s="9"/>
      <c r="CLS12" s="9"/>
      <c r="CLT12" s="9"/>
      <c r="CLU12" s="9"/>
      <c r="CLV12" s="9"/>
      <c r="CLW12" s="9"/>
      <c r="CLX12" s="9"/>
      <c r="CLY12" s="9"/>
      <c r="CLZ12" s="9"/>
      <c r="CMA12" s="9"/>
      <c r="CMB12" s="9"/>
      <c r="CMC12" s="9"/>
      <c r="CMD12" s="9"/>
      <c r="CME12" s="9"/>
      <c r="CMF12" s="9"/>
      <c r="CMG12" s="9"/>
      <c r="CMH12" s="9"/>
      <c r="CMI12" s="9"/>
      <c r="CMJ12" s="9"/>
      <c r="CMK12" s="9"/>
      <c r="CML12" s="9"/>
      <c r="CMM12" s="9"/>
      <c r="CMN12" s="9"/>
      <c r="CMO12" s="9"/>
      <c r="CMP12" s="9"/>
      <c r="CMQ12" s="9"/>
      <c r="CMR12" s="9"/>
      <c r="CMS12" s="9"/>
      <c r="CMT12" s="9"/>
      <c r="CMU12" s="9"/>
      <c r="CMV12" s="9"/>
      <c r="CMW12" s="9"/>
      <c r="CMX12" s="9"/>
      <c r="CMY12" s="9"/>
      <c r="CMZ12" s="9"/>
      <c r="CNA12" s="9"/>
      <c r="CNB12" s="9"/>
      <c r="CNC12" s="9"/>
      <c r="CND12" s="9"/>
      <c r="CNE12" s="9"/>
      <c r="CNF12" s="9"/>
      <c r="CNG12" s="9"/>
      <c r="CNH12" s="9"/>
    </row>
    <row r="13" spans="1:2400" s="172" customFormat="1" ht="30" customHeight="1" x14ac:dyDescent="0.4">
      <c r="A13" s="168"/>
      <c r="B13" s="169"/>
      <c r="C13" s="170"/>
      <c r="D13" s="171"/>
      <c r="G13" s="173"/>
      <c r="AL13" s="178"/>
      <c r="AY13" s="179"/>
      <c r="AZ13" s="173"/>
      <c r="BA13" s="173"/>
      <c r="BB13" s="173"/>
      <c r="BC13" s="173"/>
      <c r="BD13" s="176"/>
      <c r="BE13" s="176"/>
      <c r="BF13" s="176"/>
      <c r="BP13" s="171"/>
      <c r="BQ13" s="9"/>
      <c r="CC13" s="171"/>
      <c r="DC13" s="171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9"/>
      <c r="LP13" s="9"/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  <c r="OE13" s="9"/>
      <c r="OF13" s="9"/>
      <c r="OG13" s="9"/>
      <c r="OH13" s="9"/>
      <c r="OI13" s="9"/>
      <c r="OJ13" s="9"/>
      <c r="OK13" s="9"/>
      <c r="OL13" s="9"/>
      <c r="OM13" s="9"/>
      <c r="ON13" s="9"/>
      <c r="OO13" s="9"/>
      <c r="OP13" s="9"/>
      <c r="OQ13" s="9"/>
      <c r="OR13" s="9"/>
      <c r="OS13" s="9"/>
      <c r="OT13" s="9"/>
      <c r="OU13" s="9"/>
      <c r="OV13" s="9"/>
      <c r="OW13" s="9"/>
      <c r="OX13" s="9"/>
      <c r="OY13" s="9"/>
      <c r="OZ13" s="9"/>
      <c r="PA13" s="9"/>
      <c r="PB13" s="9"/>
      <c r="PC13" s="9"/>
      <c r="PD13" s="9"/>
      <c r="PE13" s="9"/>
      <c r="PF13" s="9"/>
      <c r="PG13" s="9"/>
      <c r="PH13" s="9"/>
      <c r="PI13" s="9"/>
      <c r="PJ13" s="9"/>
      <c r="PK13" s="9"/>
      <c r="PL13" s="9"/>
      <c r="PM13" s="9"/>
      <c r="PN13" s="9"/>
      <c r="PO13" s="9"/>
      <c r="PP13" s="9"/>
      <c r="PQ13" s="9"/>
      <c r="PR13" s="9"/>
      <c r="PS13" s="9"/>
      <c r="PT13" s="9"/>
      <c r="PU13" s="9"/>
      <c r="PV13" s="9"/>
      <c r="PW13" s="9"/>
      <c r="PX13" s="9"/>
      <c r="PY13" s="9"/>
      <c r="PZ13" s="9"/>
      <c r="QA13" s="9"/>
      <c r="QB13" s="9"/>
      <c r="QC13" s="9"/>
      <c r="QD13" s="9"/>
      <c r="QE13" s="9"/>
      <c r="QF13" s="9"/>
      <c r="QG13" s="9"/>
      <c r="QH13" s="9"/>
      <c r="QI13" s="9"/>
      <c r="QJ13" s="9"/>
      <c r="QK13" s="9"/>
      <c r="QL13" s="9"/>
      <c r="QM13" s="9"/>
      <c r="QN13" s="9"/>
      <c r="QO13" s="9"/>
      <c r="QP13" s="9"/>
      <c r="QQ13" s="9"/>
      <c r="QR13" s="9"/>
      <c r="QS13" s="9"/>
      <c r="QT13" s="9"/>
      <c r="QU13" s="9"/>
      <c r="QV13" s="9"/>
      <c r="QW13" s="9"/>
      <c r="QX13" s="9"/>
      <c r="QY13" s="9"/>
      <c r="QZ13" s="9"/>
      <c r="RA13" s="9"/>
      <c r="RB13" s="9"/>
      <c r="RC13" s="9"/>
      <c r="RD13" s="9"/>
      <c r="RE13" s="9"/>
      <c r="RF13" s="9"/>
      <c r="RG13" s="9"/>
      <c r="RH13" s="9"/>
      <c r="RI13" s="9"/>
      <c r="RJ13" s="9"/>
      <c r="RK13" s="9"/>
      <c r="RL13" s="9"/>
      <c r="RM13" s="9"/>
      <c r="RN13" s="9"/>
      <c r="RO13" s="9"/>
      <c r="RP13" s="9"/>
      <c r="RQ13" s="9"/>
      <c r="RR13" s="9"/>
      <c r="RS13" s="9"/>
      <c r="RT13" s="9"/>
      <c r="RU13" s="9"/>
      <c r="RV13" s="9"/>
      <c r="RW13" s="9"/>
      <c r="RX13" s="9"/>
      <c r="RY13" s="9"/>
      <c r="RZ13" s="9"/>
      <c r="SA13" s="9"/>
      <c r="SB13" s="9"/>
      <c r="SC13" s="9"/>
      <c r="SD13" s="9"/>
      <c r="SE13" s="9"/>
      <c r="SF13" s="9"/>
      <c r="SG13" s="9"/>
      <c r="SH13" s="9"/>
      <c r="SI13" s="9"/>
      <c r="SJ13" s="9"/>
      <c r="SK13" s="9"/>
      <c r="SL13" s="9"/>
      <c r="SM13" s="9"/>
      <c r="SN13" s="9"/>
      <c r="SO13" s="9"/>
      <c r="SP13" s="9"/>
      <c r="SQ13" s="9"/>
      <c r="SR13" s="9"/>
      <c r="SS13" s="9"/>
      <c r="ST13" s="9"/>
      <c r="SU13" s="9"/>
      <c r="SV13" s="9"/>
      <c r="SW13" s="9"/>
      <c r="SX13" s="9"/>
      <c r="SY13" s="9"/>
      <c r="SZ13" s="9"/>
      <c r="TA13" s="9"/>
      <c r="TB13" s="9"/>
      <c r="TC13" s="9"/>
      <c r="TD13" s="9"/>
      <c r="TE13" s="9"/>
      <c r="TF13" s="9"/>
      <c r="TG13" s="9"/>
      <c r="TH13" s="9"/>
      <c r="TI13" s="9"/>
      <c r="TJ13" s="9"/>
      <c r="TK13" s="9"/>
      <c r="TL13" s="9"/>
      <c r="TM13" s="9"/>
      <c r="TN13" s="9"/>
      <c r="TO13" s="9"/>
      <c r="TP13" s="9"/>
      <c r="TQ13" s="9"/>
      <c r="TR13" s="9"/>
      <c r="TS13" s="9"/>
      <c r="TT13" s="9"/>
      <c r="TU13" s="9"/>
      <c r="TV13" s="9"/>
      <c r="TW13" s="9"/>
      <c r="TX13" s="9"/>
      <c r="TY13" s="9"/>
      <c r="TZ13" s="9"/>
      <c r="UA13" s="9"/>
      <c r="UB13" s="9"/>
      <c r="UC13" s="9"/>
      <c r="UD13" s="9"/>
      <c r="UE13" s="9"/>
      <c r="UF13" s="9"/>
      <c r="UG13" s="9"/>
      <c r="UH13" s="9"/>
      <c r="UI13" s="9"/>
      <c r="UJ13" s="9"/>
      <c r="UK13" s="9"/>
      <c r="UL13" s="9"/>
      <c r="UM13" s="9"/>
      <c r="UN13" s="9"/>
      <c r="UO13" s="9"/>
      <c r="UP13" s="9"/>
      <c r="UQ13" s="9"/>
      <c r="UR13" s="9"/>
      <c r="US13" s="9"/>
      <c r="UT13" s="9"/>
      <c r="UU13" s="9"/>
      <c r="UV13" s="9"/>
      <c r="UW13" s="9"/>
      <c r="UX13" s="9"/>
      <c r="UY13" s="9"/>
      <c r="UZ13" s="9"/>
      <c r="VA13" s="9"/>
      <c r="VB13" s="9"/>
      <c r="VC13" s="9"/>
      <c r="VD13" s="9"/>
      <c r="VE13" s="9"/>
      <c r="VF13" s="9"/>
      <c r="VG13" s="9"/>
      <c r="VH13" s="9"/>
      <c r="VI13" s="9"/>
      <c r="VJ13" s="9"/>
      <c r="VK13" s="9"/>
      <c r="VL13" s="9"/>
      <c r="VM13" s="9"/>
      <c r="VN13" s="9"/>
      <c r="VO13" s="9"/>
      <c r="VP13" s="9"/>
      <c r="VQ13" s="9"/>
      <c r="VR13" s="9"/>
      <c r="VS13" s="9"/>
      <c r="VT13" s="9"/>
      <c r="VU13" s="9"/>
      <c r="VV13" s="9"/>
      <c r="VW13" s="9"/>
      <c r="VX13" s="9"/>
      <c r="VY13" s="9"/>
      <c r="VZ13" s="9"/>
      <c r="WA13" s="9"/>
      <c r="WB13" s="9"/>
      <c r="WC13" s="9"/>
      <c r="WD13" s="9"/>
      <c r="WE13" s="9"/>
      <c r="WF13" s="9"/>
      <c r="WG13" s="9"/>
      <c r="WH13" s="9"/>
      <c r="WI13" s="9"/>
      <c r="WJ13" s="9"/>
      <c r="WK13" s="9"/>
      <c r="WL13" s="9"/>
      <c r="WM13" s="9"/>
      <c r="WN13" s="9"/>
      <c r="WO13" s="9"/>
      <c r="WP13" s="9"/>
      <c r="WQ13" s="9"/>
      <c r="WR13" s="9"/>
      <c r="WS13" s="9"/>
      <c r="WT13" s="9"/>
      <c r="WU13" s="9"/>
      <c r="WV13" s="9"/>
      <c r="WW13" s="9"/>
      <c r="WX13" s="9"/>
      <c r="WY13" s="9"/>
      <c r="WZ13" s="9"/>
      <c r="XA13" s="9"/>
      <c r="XB13" s="9"/>
      <c r="XC13" s="9"/>
      <c r="XD13" s="9"/>
      <c r="XE13" s="9"/>
      <c r="XF13" s="9"/>
      <c r="XG13" s="9"/>
      <c r="XH13" s="9"/>
      <c r="XI13" s="9"/>
      <c r="XJ13" s="9"/>
      <c r="XK13" s="9"/>
      <c r="XL13" s="9"/>
      <c r="XM13" s="9"/>
      <c r="XN13" s="9"/>
      <c r="XO13" s="9"/>
      <c r="XP13" s="9"/>
      <c r="XQ13" s="9"/>
      <c r="XR13" s="9"/>
      <c r="XS13" s="9"/>
      <c r="XT13" s="9"/>
      <c r="XU13" s="9"/>
      <c r="XV13" s="9"/>
      <c r="XW13" s="9"/>
      <c r="XX13" s="9"/>
      <c r="XY13" s="9"/>
      <c r="XZ13" s="9"/>
      <c r="YA13" s="9"/>
      <c r="YB13" s="9"/>
      <c r="YC13" s="9"/>
      <c r="YD13" s="9"/>
      <c r="YE13" s="9"/>
      <c r="YF13" s="9"/>
      <c r="YG13" s="9"/>
      <c r="YH13" s="9"/>
      <c r="YI13" s="9"/>
      <c r="YJ13" s="9"/>
      <c r="YK13" s="9"/>
      <c r="YL13" s="9"/>
      <c r="YM13" s="9"/>
      <c r="YN13" s="9"/>
      <c r="YO13" s="9"/>
      <c r="YP13" s="9"/>
      <c r="YQ13" s="9"/>
      <c r="YR13" s="9"/>
      <c r="YS13" s="9"/>
      <c r="YT13" s="9"/>
      <c r="YU13" s="9"/>
      <c r="YV13" s="9"/>
      <c r="YW13" s="9"/>
      <c r="YX13" s="9"/>
      <c r="YY13" s="9"/>
      <c r="YZ13" s="9"/>
      <c r="ZA13" s="9"/>
      <c r="ZB13" s="9"/>
      <c r="ZC13" s="9"/>
      <c r="ZD13" s="9"/>
      <c r="ZE13" s="9"/>
      <c r="ZF13" s="9"/>
      <c r="ZG13" s="9"/>
      <c r="ZH13" s="9"/>
      <c r="ZI13" s="9"/>
      <c r="ZJ13" s="9"/>
      <c r="ZK13" s="9"/>
      <c r="ZL13" s="9"/>
      <c r="ZM13" s="9"/>
      <c r="ZN13" s="9"/>
      <c r="ZO13" s="9"/>
      <c r="ZP13" s="9"/>
      <c r="ZQ13" s="9"/>
      <c r="ZR13" s="9"/>
      <c r="ZS13" s="9"/>
      <c r="ZT13" s="9"/>
      <c r="ZU13" s="9"/>
      <c r="ZV13" s="9"/>
      <c r="ZW13" s="9"/>
      <c r="ZX13" s="9"/>
      <c r="ZY13" s="9"/>
      <c r="ZZ13" s="9"/>
      <c r="AAA13" s="9"/>
      <c r="AAB13" s="9"/>
      <c r="AAC13" s="9"/>
      <c r="AAD13" s="9"/>
      <c r="AAE13" s="9"/>
      <c r="AAF13" s="9"/>
      <c r="AAG13" s="9"/>
      <c r="AAH13" s="9"/>
      <c r="AAI13" s="9"/>
      <c r="AAJ13" s="9"/>
      <c r="AAK13" s="9"/>
      <c r="AAL13" s="9"/>
      <c r="AAM13" s="9"/>
      <c r="AAN13" s="9"/>
      <c r="AAO13" s="9"/>
      <c r="AAP13" s="9"/>
      <c r="AAQ13" s="9"/>
      <c r="AAR13" s="9"/>
      <c r="AAS13" s="9"/>
      <c r="AAT13" s="9"/>
      <c r="AAU13" s="9"/>
      <c r="AAV13" s="9"/>
      <c r="AAW13" s="9"/>
      <c r="AAX13" s="9"/>
      <c r="AAY13" s="9"/>
      <c r="AAZ13" s="9"/>
      <c r="ABA13" s="9"/>
      <c r="ABB13" s="9"/>
      <c r="ABC13" s="9"/>
      <c r="ABD13" s="9"/>
      <c r="ABE13" s="9"/>
      <c r="ABF13" s="9"/>
      <c r="ABG13" s="9"/>
      <c r="ABH13" s="9"/>
      <c r="ABI13" s="9"/>
      <c r="ABJ13" s="9"/>
      <c r="ABK13" s="9"/>
      <c r="ABL13" s="9"/>
      <c r="ABM13" s="9"/>
      <c r="ABN13" s="9"/>
      <c r="ABO13" s="9"/>
      <c r="ABP13" s="9"/>
      <c r="ABQ13" s="9"/>
      <c r="ABR13" s="9"/>
      <c r="ABS13" s="9"/>
      <c r="ABT13" s="9"/>
      <c r="ABU13" s="9"/>
      <c r="ABV13" s="9"/>
      <c r="ABW13" s="9"/>
      <c r="ABX13" s="9"/>
      <c r="ABY13" s="9"/>
      <c r="ABZ13" s="9"/>
      <c r="ACA13" s="9"/>
      <c r="ACB13" s="9"/>
      <c r="ACC13" s="9"/>
      <c r="ACD13" s="9"/>
      <c r="ACE13" s="9"/>
      <c r="ACF13" s="9"/>
      <c r="ACG13" s="9"/>
      <c r="ACH13" s="9"/>
      <c r="ACI13" s="9"/>
      <c r="ACJ13" s="9"/>
      <c r="ACK13" s="9"/>
      <c r="ACL13" s="9"/>
      <c r="ACM13" s="9"/>
      <c r="ACN13" s="9"/>
      <c r="ACO13" s="9"/>
      <c r="ACP13" s="9"/>
      <c r="ACQ13" s="9"/>
      <c r="ACR13" s="9"/>
      <c r="ACS13" s="9"/>
      <c r="ACT13" s="9"/>
      <c r="ACU13" s="9"/>
      <c r="ACV13" s="9"/>
      <c r="ACW13" s="9"/>
      <c r="ACX13" s="9"/>
      <c r="ACY13" s="9"/>
      <c r="ACZ13" s="9"/>
      <c r="ADA13" s="9"/>
      <c r="ADB13" s="9"/>
      <c r="ADC13" s="9"/>
      <c r="ADD13" s="9"/>
      <c r="ADE13" s="9"/>
      <c r="ADF13" s="9"/>
      <c r="ADG13" s="9"/>
      <c r="ADH13" s="9"/>
      <c r="ADI13" s="9"/>
      <c r="ADJ13" s="9"/>
      <c r="ADK13" s="9"/>
      <c r="ADL13" s="9"/>
      <c r="ADM13" s="9"/>
      <c r="ADN13" s="9"/>
      <c r="ADO13" s="9"/>
      <c r="ADP13" s="9"/>
      <c r="ADQ13" s="9"/>
      <c r="ADR13" s="9"/>
      <c r="ADS13" s="9"/>
      <c r="ADT13" s="9"/>
      <c r="ADU13" s="9"/>
      <c r="ADV13" s="9"/>
      <c r="ADW13" s="9"/>
      <c r="ADX13" s="9"/>
      <c r="ADY13" s="9"/>
      <c r="ADZ13" s="9"/>
      <c r="AEA13" s="9"/>
      <c r="AEB13" s="9"/>
      <c r="AEC13" s="9"/>
      <c r="AED13" s="9"/>
      <c r="AEE13" s="9"/>
      <c r="AEF13" s="9"/>
      <c r="AEG13" s="9"/>
      <c r="AEH13" s="9"/>
      <c r="AEI13" s="9"/>
      <c r="AEJ13" s="9"/>
      <c r="AEK13" s="9"/>
      <c r="AEL13" s="9"/>
      <c r="AEM13" s="9"/>
      <c r="AEN13" s="9"/>
      <c r="AEO13" s="9"/>
      <c r="AEP13" s="9"/>
      <c r="AEQ13" s="9"/>
      <c r="AER13" s="9"/>
      <c r="AES13" s="9"/>
      <c r="AET13" s="9"/>
      <c r="AEU13" s="9"/>
      <c r="AEV13" s="9"/>
      <c r="AEW13" s="9"/>
      <c r="AEX13" s="9"/>
      <c r="AEY13" s="9"/>
      <c r="AEZ13" s="9"/>
      <c r="AFA13" s="9"/>
      <c r="AFB13" s="9"/>
      <c r="AFC13" s="9"/>
      <c r="AFD13" s="9"/>
      <c r="AFE13" s="9"/>
      <c r="AFF13" s="9"/>
      <c r="AFG13" s="9"/>
      <c r="AFH13" s="9"/>
      <c r="AFI13" s="9"/>
      <c r="AFJ13" s="9"/>
      <c r="AFK13" s="9"/>
      <c r="AFL13" s="9"/>
      <c r="AFM13" s="9"/>
      <c r="AFN13" s="9"/>
      <c r="AFO13" s="9"/>
      <c r="AFP13" s="9"/>
      <c r="AFQ13" s="9"/>
      <c r="AFR13" s="9"/>
      <c r="AFS13" s="9"/>
      <c r="AFT13" s="9"/>
      <c r="AFU13" s="9"/>
      <c r="AFV13" s="9"/>
      <c r="AFW13" s="9"/>
      <c r="AFX13" s="9"/>
      <c r="AFY13" s="9"/>
      <c r="AFZ13" s="9"/>
      <c r="AGA13" s="9"/>
      <c r="AGB13" s="9"/>
      <c r="AGC13" s="9"/>
      <c r="AGD13" s="9"/>
      <c r="AGE13" s="9"/>
      <c r="AGF13" s="9"/>
      <c r="AGG13" s="9"/>
      <c r="AGH13" s="9"/>
      <c r="AGI13" s="9"/>
      <c r="AGJ13" s="9"/>
      <c r="AGK13" s="9"/>
      <c r="AGL13" s="9"/>
      <c r="AGM13" s="9"/>
      <c r="AGN13" s="9"/>
      <c r="AGO13" s="9"/>
      <c r="AGP13" s="9"/>
      <c r="AGQ13" s="9"/>
      <c r="AGR13" s="9"/>
      <c r="AGS13" s="9"/>
      <c r="AGT13" s="9"/>
      <c r="AGU13" s="9"/>
      <c r="AGV13" s="9"/>
      <c r="AGW13" s="9"/>
      <c r="AGX13" s="9"/>
      <c r="AGY13" s="9"/>
      <c r="AGZ13" s="9"/>
      <c r="AHA13" s="9"/>
      <c r="AHB13" s="9"/>
      <c r="AHC13" s="9"/>
      <c r="AHD13" s="9"/>
      <c r="AHE13" s="9"/>
      <c r="AHF13" s="9"/>
      <c r="AHG13" s="9"/>
      <c r="AHH13" s="9"/>
      <c r="AHI13" s="9"/>
      <c r="AHJ13" s="9"/>
      <c r="AHK13" s="9"/>
      <c r="AHL13" s="9"/>
      <c r="AHM13" s="9"/>
      <c r="AHN13" s="9"/>
      <c r="AHO13" s="9"/>
      <c r="AHP13" s="9"/>
      <c r="AHQ13" s="9"/>
      <c r="AHR13" s="9"/>
      <c r="AHS13" s="9"/>
      <c r="AHT13" s="9"/>
      <c r="AHU13" s="9"/>
      <c r="AHV13" s="9"/>
      <c r="AHW13" s="9"/>
      <c r="AHX13" s="9"/>
      <c r="AHY13" s="9"/>
      <c r="AHZ13" s="9"/>
      <c r="AIA13" s="9"/>
      <c r="AIB13" s="9"/>
      <c r="AIC13" s="9"/>
      <c r="AID13" s="9"/>
      <c r="AIE13" s="9"/>
      <c r="AIF13" s="9"/>
      <c r="AIG13" s="9"/>
      <c r="AIH13" s="9"/>
      <c r="AII13" s="9"/>
      <c r="AIJ13" s="9"/>
      <c r="AIK13" s="9"/>
      <c r="AIL13" s="9"/>
      <c r="AIM13" s="9"/>
      <c r="AIN13" s="9"/>
      <c r="AIO13" s="9"/>
      <c r="AIP13" s="9"/>
      <c r="AIQ13" s="9"/>
      <c r="AIR13" s="9"/>
      <c r="AIS13" s="9"/>
      <c r="AIT13" s="9"/>
      <c r="AIU13" s="9"/>
      <c r="AIV13" s="9"/>
      <c r="AIW13" s="9"/>
      <c r="AIX13" s="9"/>
      <c r="AIY13" s="9"/>
      <c r="AIZ13" s="9"/>
      <c r="AJA13" s="9"/>
      <c r="AJB13" s="9"/>
      <c r="AJC13" s="9"/>
      <c r="AJD13" s="9"/>
      <c r="AJE13" s="9"/>
      <c r="AJF13" s="9"/>
      <c r="AJG13" s="9"/>
      <c r="AJH13" s="9"/>
      <c r="AJI13" s="9"/>
      <c r="AJJ13" s="9"/>
      <c r="AJK13" s="9"/>
      <c r="AJL13" s="9"/>
      <c r="AJM13" s="9"/>
      <c r="AJN13" s="9"/>
      <c r="AJO13" s="9"/>
      <c r="AJP13" s="9"/>
      <c r="AJQ13" s="9"/>
      <c r="AJR13" s="9"/>
      <c r="AJS13" s="9"/>
      <c r="AJT13" s="9"/>
      <c r="AJU13" s="9"/>
      <c r="AJV13" s="9"/>
      <c r="AJW13" s="9"/>
      <c r="AJX13" s="9"/>
      <c r="AJY13" s="9"/>
      <c r="AJZ13" s="9"/>
      <c r="AKA13" s="9"/>
      <c r="AKB13" s="9"/>
      <c r="AKC13" s="9"/>
      <c r="AKD13" s="9"/>
      <c r="AKE13" s="9"/>
      <c r="AKF13" s="9"/>
      <c r="AKG13" s="9"/>
      <c r="AKH13" s="9"/>
      <c r="AKI13" s="9"/>
      <c r="AKJ13" s="9"/>
      <c r="AKK13" s="9"/>
      <c r="AKL13" s="9"/>
      <c r="AKM13" s="9"/>
      <c r="AKN13" s="9"/>
      <c r="AKO13" s="9"/>
      <c r="AKP13" s="9"/>
      <c r="AKQ13" s="9"/>
      <c r="AKR13" s="9"/>
      <c r="AKS13" s="9"/>
      <c r="AKT13" s="9"/>
      <c r="AKU13" s="9"/>
      <c r="AKV13" s="9"/>
      <c r="AKW13" s="9"/>
      <c r="AKX13" s="9"/>
      <c r="AKY13" s="9"/>
      <c r="AKZ13" s="9"/>
      <c r="ALA13" s="9"/>
      <c r="ALB13" s="9"/>
      <c r="ALC13" s="9"/>
      <c r="ALD13" s="9"/>
      <c r="ALE13" s="9"/>
      <c r="ALF13" s="9"/>
      <c r="ALG13" s="9"/>
      <c r="ALH13" s="9"/>
      <c r="ALI13" s="9"/>
      <c r="ALJ13" s="9"/>
      <c r="ALK13" s="9"/>
      <c r="ALL13" s="9"/>
      <c r="ALM13" s="9"/>
      <c r="ALN13" s="9"/>
      <c r="ALO13" s="9"/>
      <c r="ALP13" s="9"/>
      <c r="ALQ13" s="9"/>
      <c r="ALR13" s="9"/>
      <c r="ALS13" s="9"/>
      <c r="ALT13" s="9"/>
      <c r="ALU13" s="9"/>
      <c r="ALV13" s="9"/>
      <c r="ALW13" s="9"/>
      <c r="ALX13" s="9"/>
      <c r="ALY13" s="9"/>
      <c r="ALZ13" s="9"/>
      <c r="AMA13" s="9"/>
      <c r="AMB13" s="9"/>
      <c r="AMC13" s="9"/>
      <c r="AMD13" s="9"/>
      <c r="AME13" s="9"/>
      <c r="AMF13" s="9"/>
      <c r="AMG13" s="9"/>
      <c r="AMH13" s="9"/>
      <c r="AMI13" s="9"/>
      <c r="AMJ13" s="9"/>
      <c r="AMK13" s="9"/>
      <c r="AML13" s="9"/>
      <c r="AMM13" s="9"/>
      <c r="AMN13" s="9"/>
      <c r="AMO13" s="9"/>
      <c r="AMP13" s="9"/>
      <c r="AMQ13" s="9"/>
      <c r="AMR13" s="9"/>
      <c r="AMS13" s="9"/>
      <c r="AMT13" s="9"/>
      <c r="AMU13" s="9"/>
      <c r="AMV13" s="9"/>
      <c r="AMW13" s="9"/>
      <c r="AMX13" s="9"/>
      <c r="AMY13" s="9"/>
      <c r="AMZ13" s="9"/>
      <c r="ANA13" s="9"/>
      <c r="ANB13" s="9"/>
      <c r="ANC13" s="9"/>
      <c r="AND13" s="9"/>
      <c r="ANE13" s="9"/>
      <c r="ANF13" s="9"/>
      <c r="ANG13" s="9"/>
      <c r="ANH13" s="9"/>
      <c r="ANI13" s="9"/>
      <c r="ANJ13" s="9"/>
      <c r="ANK13" s="9"/>
      <c r="ANL13" s="9"/>
      <c r="ANM13" s="9"/>
      <c r="ANN13" s="9"/>
      <c r="ANO13" s="9"/>
      <c r="ANP13" s="9"/>
      <c r="ANQ13" s="9"/>
      <c r="ANR13" s="9"/>
      <c r="ANS13" s="9"/>
      <c r="ANT13" s="9"/>
      <c r="ANU13" s="9"/>
      <c r="ANV13" s="9"/>
      <c r="ANW13" s="9"/>
      <c r="ANX13" s="9"/>
      <c r="ANY13" s="9"/>
      <c r="ANZ13" s="9"/>
      <c r="AOA13" s="9"/>
      <c r="AOB13" s="9"/>
      <c r="AOC13" s="9"/>
      <c r="AOD13" s="9"/>
      <c r="AOE13" s="9"/>
      <c r="AOF13" s="9"/>
      <c r="AOG13" s="9"/>
      <c r="AOH13" s="9"/>
      <c r="AOI13" s="9"/>
      <c r="AOJ13" s="9"/>
      <c r="AOK13" s="9"/>
      <c r="AOL13" s="9"/>
      <c r="AOM13" s="9"/>
      <c r="AON13" s="9"/>
      <c r="AOO13" s="9"/>
      <c r="AOP13" s="9"/>
      <c r="AOQ13" s="9"/>
      <c r="AOR13" s="9"/>
      <c r="AOS13" s="9"/>
      <c r="AOT13" s="9"/>
      <c r="AOU13" s="9"/>
      <c r="AOV13" s="9"/>
      <c r="AOW13" s="9"/>
      <c r="AOX13" s="9"/>
      <c r="AOY13" s="9"/>
      <c r="AOZ13" s="9"/>
      <c r="APA13" s="9"/>
      <c r="APB13" s="9"/>
      <c r="APC13" s="9"/>
      <c r="APD13" s="9"/>
      <c r="APE13" s="9"/>
      <c r="APF13" s="9"/>
      <c r="APG13" s="9"/>
      <c r="APH13" s="9"/>
      <c r="API13" s="9"/>
      <c r="APJ13" s="9"/>
      <c r="APK13" s="9"/>
      <c r="APL13" s="9"/>
      <c r="APM13" s="9"/>
      <c r="APN13" s="9"/>
      <c r="APO13" s="9"/>
      <c r="APP13" s="9"/>
      <c r="APQ13" s="9"/>
      <c r="APR13" s="9"/>
      <c r="APS13" s="9"/>
      <c r="APT13" s="9"/>
      <c r="APU13" s="9"/>
      <c r="APV13" s="9"/>
      <c r="APW13" s="9"/>
      <c r="APX13" s="9"/>
      <c r="APY13" s="9"/>
      <c r="APZ13" s="9"/>
      <c r="AQA13" s="9"/>
      <c r="AQB13" s="9"/>
      <c r="AQC13" s="9"/>
      <c r="AQD13" s="9"/>
      <c r="AQE13" s="9"/>
      <c r="AQF13" s="9"/>
      <c r="AQG13" s="9"/>
      <c r="AQH13" s="9"/>
      <c r="AQI13" s="9"/>
      <c r="AQJ13" s="9"/>
      <c r="AQK13" s="9"/>
      <c r="AQL13" s="9"/>
      <c r="AQM13" s="9"/>
      <c r="AQN13" s="9"/>
      <c r="AQO13" s="9"/>
      <c r="AQP13" s="9"/>
      <c r="AQQ13" s="9"/>
      <c r="AQR13" s="9"/>
      <c r="AQS13" s="9"/>
      <c r="AQT13" s="9"/>
      <c r="AQU13" s="9"/>
      <c r="AQV13" s="9"/>
      <c r="AQW13" s="9"/>
      <c r="AQX13" s="9"/>
      <c r="AQY13" s="9"/>
      <c r="AQZ13" s="9"/>
      <c r="ARA13" s="9"/>
      <c r="ARB13" s="9"/>
      <c r="ARC13" s="9"/>
      <c r="ARD13" s="9"/>
      <c r="ARE13" s="9"/>
      <c r="ARF13" s="9"/>
      <c r="ARG13" s="9"/>
      <c r="ARH13" s="9"/>
      <c r="ARI13" s="9"/>
      <c r="ARJ13" s="9"/>
      <c r="ARK13" s="9"/>
      <c r="ARL13" s="9"/>
      <c r="ARM13" s="9"/>
      <c r="ARN13" s="9"/>
      <c r="ARO13" s="9"/>
      <c r="ARP13" s="9"/>
      <c r="ARQ13" s="9"/>
      <c r="ARR13" s="9"/>
      <c r="ARS13" s="9"/>
      <c r="ART13" s="9"/>
      <c r="ARU13" s="9"/>
      <c r="ARV13" s="9"/>
      <c r="ARW13" s="9"/>
      <c r="ARX13" s="9"/>
      <c r="ARY13" s="9"/>
      <c r="ARZ13" s="9"/>
      <c r="ASA13" s="9"/>
      <c r="ASB13" s="9"/>
      <c r="ASC13" s="9"/>
      <c r="ASD13" s="9"/>
      <c r="ASE13" s="9"/>
      <c r="ASF13" s="9"/>
      <c r="ASG13" s="9"/>
      <c r="ASH13" s="9"/>
      <c r="ASI13" s="9"/>
      <c r="ASJ13" s="9"/>
      <c r="ASK13" s="9"/>
      <c r="ASL13" s="9"/>
      <c r="ASM13" s="9"/>
      <c r="ASN13" s="9"/>
      <c r="ASO13" s="9"/>
      <c r="ASP13" s="9"/>
      <c r="ASQ13" s="9"/>
      <c r="ASR13" s="9"/>
      <c r="ASS13" s="9"/>
      <c r="AST13" s="9"/>
      <c r="ASU13" s="9"/>
      <c r="ASV13" s="9"/>
      <c r="ASW13" s="9"/>
      <c r="ASX13" s="9"/>
      <c r="ASY13" s="9"/>
      <c r="ASZ13" s="9"/>
      <c r="ATA13" s="9"/>
      <c r="ATB13" s="9"/>
      <c r="ATC13" s="9"/>
      <c r="ATD13" s="9"/>
      <c r="ATE13" s="9"/>
      <c r="ATF13" s="9"/>
      <c r="ATG13" s="9"/>
      <c r="ATH13" s="9"/>
      <c r="ATI13" s="9"/>
      <c r="ATJ13" s="9"/>
      <c r="ATK13" s="9"/>
      <c r="ATL13" s="9"/>
      <c r="ATM13" s="9"/>
      <c r="ATN13" s="9"/>
      <c r="ATO13" s="9"/>
      <c r="ATP13" s="9"/>
      <c r="ATQ13" s="9"/>
      <c r="ATR13" s="9"/>
      <c r="ATS13" s="9"/>
      <c r="ATT13" s="9"/>
      <c r="ATU13" s="9"/>
      <c r="ATV13" s="9"/>
      <c r="ATW13" s="9"/>
      <c r="ATX13" s="9"/>
      <c r="ATY13" s="9"/>
      <c r="ATZ13" s="9"/>
      <c r="AUA13" s="9"/>
      <c r="AUB13" s="9"/>
      <c r="AUC13" s="9"/>
      <c r="AUD13" s="9"/>
      <c r="AUE13" s="9"/>
      <c r="AUF13" s="9"/>
      <c r="AUG13" s="9"/>
      <c r="AUH13" s="9"/>
      <c r="AUI13" s="9"/>
      <c r="AUJ13" s="9"/>
      <c r="AUK13" s="9"/>
      <c r="AUL13" s="9"/>
      <c r="AUM13" s="9"/>
      <c r="AUN13" s="9"/>
      <c r="AUO13" s="9"/>
      <c r="AUP13" s="9"/>
      <c r="AUQ13" s="9"/>
      <c r="AUR13" s="9"/>
      <c r="AUS13" s="9"/>
      <c r="AUT13" s="9"/>
      <c r="AUU13" s="9"/>
      <c r="AUV13" s="9"/>
      <c r="AUW13" s="9"/>
      <c r="AUX13" s="9"/>
      <c r="AUY13" s="9"/>
      <c r="AUZ13" s="9"/>
      <c r="AVA13" s="9"/>
      <c r="AVB13" s="9"/>
      <c r="AVC13" s="9"/>
      <c r="AVD13" s="9"/>
      <c r="AVE13" s="9"/>
      <c r="AVF13" s="9"/>
      <c r="AVG13" s="9"/>
      <c r="AVH13" s="9"/>
      <c r="AVI13" s="9"/>
      <c r="AVJ13" s="9"/>
      <c r="AVK13" s="9"/>
      <c r="AVL13" s="9"/>
      <c r="AVM13" s="9"/>
      <c r="AVN13" s="9"/>
      <c r="AVO13" s="9"/>
      <c r="AVP13" s="9"/>
      <c r="AVQ13" s="9"/>
      <c r="AVR13" s="9"/>
      <c r="AVS13" s="9"/>
      <c r="AVT13" s="9"/>
      <c r="AVU13" s="9"/>
      <c r="AVV13" s="9"/>
      <c r="AVW13" s="9"/>
      <c r="AVX13" s="9"/>
      <c r="AVY13" s="9"/>
      <c r="AVZ13" s="9"/>
      <c r="AWA13" s="9"/>
      <c r="AWB13" s="9"/>
      <c r="AWC13" s="9"/>
      <c r="AWD13" s="9"/>
      <c r="AWE13" s="9"/>
      <c r="AWF13" s="9"/>
      <c r="AWG13" s="9"/>
      <c r="AWH13" s="9"/>
      <c r="AWI13" s="9"/>
      <c r="AWJ13" s="9"/>
      <c r="AWK13" s="9"/>
      <c r="AWL13" s="9"/>
      <c r="AWM13" s="9"/>
      <c r="AWN13" s="9"/>
      <c r="AWO13" s="9"/>
      <c r="AWP13" s="9"/>
      <c r="AWQ13" s="9"/>
      <c r="AWR13" s="9"/>
      <c r="AWS13" s="9"/>
      <c r="AWT13" s="9"/>
      <c r="AWU13" s="9"/>
      <c r="AWV13" s="9"/>
      <c r="AWW13" s="9"/>
      <c r="AWX13" s="9"/>
      <c r="AWY13" s="9"/>
      <c r="AWZ13" s="9"/>
      <c r="AXA13" s="9"/>
      <c r="AXB13" s="9"/>
      <c r="AXC13" s="9"/>
      <c r="AXD13" s="9"/>
      <c r="AXE13" s="9"/>
      <c r="AXF13" s="9"/>
      <c r="AXG13" s="9"/>
      <c r="AXH13" s="9"/>
      <c r="AXI13" s="9"/>
      <c r="AXJ13" s="9"/>
      <c r="AXK13" s="9"/>
      <c r="AXL13" s="9"/>
      <c r="AXM13" s="9"/>
      <c r="AXN13" s="9"/>
      <c r="AXO13" s="9"/>
      <c r="AXP13" s="9"/>
      <c r="AXQ13" s="9"/>
      <c r="AXR13" s="9"/>
      <c r="AXS13" s="9"/>
      <c r="AXT13" s="9"/>
      <c r="AXU13" s="9"/>
      <c r="AXV13" s="9"/>
      <c r="AXW13" s="9"/>
      <c r="AXX13" s="9"/>
      <c r="AXY13" s="9"/>
      <c r="AXZ13" s="9"/>
      <c r="AYA13" s="9"/>
      <c r="AYB13" s="9"/>
      <c r="AYC13" s="9"/>
      <c r="AYD13" s="9"/>
      <c r="AYE13" s="9"/>
      <c r="AYF13" s="9"/>
      <c r="AYG13" s="9"/>
      <c r="AYH13" s="9"/>
      <c r="AYI13" s="9"/>
      <c r="AYJ13" s="9"/>
      <c r="AYK13" s="9"/>
      <c r="AYL13" s="9"/>
      <c r="AYM13" s="9"/>
      <c r="AYN13" s="9"/>
      <c r="AYO13" s="9"/>
      <c r="AYP13" s="9"/>
      <c r="AYQ13" s="9"/>
      <c r="AYR13" s="9"/>
      <c r="AYS13" s="9"/>
      <c r="AYT13" s="9"/>
      <c r="AYU13" s="9"/>
      <c r="AYV13" s="9"/>
      <c r="AYW13" s="9"/>
      <c r="AYX13" s="9"/>
      <c r="AYY13" s="9"/>
      <c r="AYZ13" s="9"/>
      <c r="AZA13" s="9"/>
      <c r="AZB13" s="9"/>
      <c r="AZC13" s="9"/>
      <c r="AZD13" s="9"/>
      <c r="AZE13" s="9"/>
      <c r="AZF13" s="9"/>
      <c r="AZG13" s="9"/>
      <c r="AZH13" s="9"/>
      <c r="AZI13" s="9"/>
      <c r="AZJ13" s="9"/>
      <c r="AZK13" s="9"/>
      <c r="AZL13" s="9"/>
      <c r="AZM13" s="9"/>
      <c r="AZN13" s="9"/>
      <c r="AZO13" s="9"/>
      <c r="AZP13" s="9"/>
      <c r="AZQ13" s="9"/>
      <c r="AZR13" s="9"/>
      <c r="AZS13" s="9"/>
      <c r="AZT13" s="9"/>
      <c r="AZU13" s="9"/>
      <c r="AZV13" s="9"/>
      <c r="AZW13" s="9"/>
      <c r="AZX13" s="9"/>
      <c r="AZY13" s="9"/>
      <c r="AZZ13" s="9"/>
      <c r="BAA13" s="9"/>
      <c r="BAB13" s="9"/>
      <c r="BAC13" s="9"/>
      <c r="BAD13" s="9"/>
      <c r="BAE13" s="9"/>
      <c r="BAF13" s="9"/>
      <c r="BAG13" s="9"/>
      <c r="BAH13" s="9"/>
      <c r="BAI13" s="9"/>
      <c r="BAJ13" s="9"/>
      <c r="BAK13" s="9"/>
      <c r="BAL13" s="9"/>
      <c r="BAM13" s="9"/>
      <c r="BAN13" s="9"/>
      <c r="BAO13" s="9"/>
      <c r="BAP13" s="9"/>
      <c r="BAQ13" s="9"/>
      <c r="BAR13" s="9"/>
      <c r="BAS13" s="9"/>
      <c r="BAT13" s="9"/>
      <c r="BAU13" s="9"/>
      <c r="BAV13" s="9"/>
      <c r="BAW13" s="9"/>
      <c r="BAX13" s="9"/>
      <c r="BAY13" s="9"/>
      <c r="BAZ13" s="9"/>
      <c r="BBA13" s="9"/>
      <c r="BBB13" s="9"/>
      <c r="BBC13" s="9"/>
      <c r="BBD13" s="9"/>
      <c r="BBE13" s="9"/>
      <c r="BBF13" s="9"/>
      <c r="BBG13" s="9"/>
      <c r="BBH13" s="9"/>
      <c r="BBI13" s="9"/>
      <c r="BBJ13" s="9"/>
      <c r="BBK13" s="9"/>
      <c r="BBL13" s="9"/>
      <c r="BBM13" s="9"/>
      <c r="BBN13" s="9"/>
      <c r="BBO13" s="9"/>
      <c r="BBP13" s="9"/>
      <c r="BBQ13" s="9"/>
      <c r="BBR13" s="9"/>
      <c r="BBS13" s="9"/>
      <c r="BBT13" s="9"/>
      <c r="BBU13" s="9"/>
      <c r="BBV13" s="9"/>
      <c r="BBW13" s="9"/>
      <c r="BBX13" s="9"/>
      <c r="BBY13" s="9"/>
      <c r="BBZ13" s="9"/>
      <c r="BCA13" s="9"/>
      <c r="BCB13" s="9"/>
      <c r="BCC13" s="9"/>
      <c r="BCD13" s="9"/>
      <c r="BCE13" s="9"/>
      <c r="BCF13" s="9"/>
      <c r="BCG13" s="9"/>
      <c r="BCH13" s="9"/>
      <c r="BCI13" s="9"/>
      <c r="BCJ13" s="9"/>
      <c r="BCK13" s="9"/>
      <c r="BCL13" s="9"/>
      <c r="BCM13" s="9"/>
      <c r="BCN13" s="9"/>
      <c r="BCO13" s="9"/>
      <c r="BCP13" s="9"/>
      <c r="BCQ13" s="9"/>
      <c r="BCR13" s="9"/>
      <c r="BCS13" s="9"/>
      <c r="BCT13" s="9"/>
      <c r="BCU13" s="9"/>
      <c r="BCV13" s="9"/>
      <c r="BCW13" s="9"/>
      <c r="BCX13" s="9"/>
      <c r="BCY13" s="9"/>
      <c r="BCZ13" s="9"/>
      <c r="BDA13" s="9"/>
      <c r="BDB13" s="9"/>
      <c r="BDC13" s="9"/>
      <c r="BDD13" s="9"/>
      <c r="BDE13" s="9"/>
      <c r="BDF13" s="9"/>
      <c r="BDG13" s="9"/>
      <c r="BDH13" s="9"/>
      <c r="BDI13" s="9"/>
      <c r="BDJ13" s="9"/>
      <c r="BDK13" s="9"/>
      <c r="BDL13" s="9"/>
      <c r="BDM13" s="9"/>
      <c r="BDN13" s="9"/>
      <c r="BDO13" s="9"/>
      <c r="BDP13" s="9"/>
      <c r="BDQ13" s="9"/>
      <c r="BDR13" s="9"/>
      <c r="BDS13" s="9"/>
      <c r="BDT13" s="9"/>
      <c r="BDU13" s="9"/>
      <c r="BDV13" s="9"/>
      <c r="BDW13" s="9"/>
      <c r="BDX13" s="9"/>
      <c r="BDY13" s="9"/>
      <c r="BDZ13" s="9"/>
      <c r="BEA13" s="9"/>
      <c r="BEB13" s="9"/>
      <c r="BEC13" s="9"/>
      <c r="BED13" s="9"/>
      <c r="BEE13" s="9"/>
      <c r="BEF13" s="9"/>
      <c r="BEG13" s="9"/>
      <c r="BEH13" s="9"/>
      <c r="BEI13" s="9"/>
      <c r="BEJ13" s="9"/>
      <c r="BEK13" s="9"/>
      <c r="BEL13" s="9"/>
      <c r="BEM13" s="9"/>
      <c r="BEN13" s="9"/>
      <c r="BEO13" s="9"/>
      <c r="BEP13" s="9"/>
      <c r="BEQ13" s="9"/>
      <c r="BER13" s="9"/>
      <c r="BES13" s="9"/>
      <c r="BET13" s="9"/>
      <c r="BEU13" s="9"/>
      <c r="BEV13" s="9"/>
      <c r="BEW13" s="9"/>
      <c r="BEX13" s="9"/>
      <c r="BEY13" s="9"/>
      <c r="BEZ13" s="9"/>
      <c r="BFA13" s="9"/>
      <c r="BFB13" s="9"/>
      <c r="BFC13" s="9"/>
      <c r="BFD13" s="9"/>
      <c r="BFE13" s="9"/>
      <c r="BFF13" s="9"/>
      <c r="BFG13" s="9"/>
      <c r="BFH13" s="9"/>
      <c r="BFI13" s="9"/>
      <c r="BFJ13" s="9"/>
      <c r="BFK13" s="9"/>
      <c r="BFL13" s="9"/>
      <c r="BFM13" s="9"/>
      <c r="BFN13" s="9"/>
      <c r="BFO13" s="9"/>
      <c r="BFP13" s="9"/>
      <c r="BFQ13" s="9"/>
      <c r="BFR13" s="9"/>
      <c r="BFS13" s="9"/>
      <c r="BFT13" s="9"/>
      <c r="BFU13" s="9"/>
      <c r="BFV13" s="9"/>
      <c r="BFW13" s="9"/>
      <c r="BFX13" s="9"/>
      <c r="BFY13" s="9"/>
      <c r="BFZ13" s="9"/>
      <c r="BGA13" s="9"/>
      <c r="BGB13" s="9"/>
      <c r="BGC13" s="9"/>
      <c r="BGD13" s="9"/>
      <c r="BGE13" s="9"/>
      <c r="BGF13" s="9"/>
      <c r="BGG13" s="9"/>
      <c r="BGH13" s="9"/>
      <c r="BGI13" s="9"/>
      <c r="BGJ13" s="9"/>
      <c r="BGK13" s="9"/>
      <c r="BGL13" s="9"/>
      <c r="BGM13" s="9"/>
      <c r="BGN13" s="9"/>
      <c r="BGO13" s="9"/>
      <c r="BGP13" s="9"/>
      <c r="BGQ13" s="9"/>
      <c r="BGR13" s="9"/>
      <c r="BGS13" s="9"/>
      <c r="BGT13" s="9"/>
      <c r="BGU13" s="9"/>
      <c r="BGV13" s="9"/>
      <c r="BGW13" s="9"/>
      <c r="BGX13" s="9"/>
      <c r="BGY13" s="9"/>
      <c r="BGZ13" s="9"/>
      <c r="BHA13" s="9"/>
      <c r="BHB13" s="9"/>
      <c r="BHC13" s="9"/>
      <c r="BHD13" s="9"/>
      <c r="BHE13" s="9"/>
      <c r="BHF13" s="9"/>
      <c r="BHG13" s="9"/>
      <c r="BHH13" s="9"/>
      <c r="BHI13" s="9"/>
      <c r="BHJ13" s="9"/>
      <c r="BHK13" s="9"/>
      <c r="BHL13" s="9"/>
      <c r="BHM13" s="9"/>
      <c r="BHN13" s="9"/>
      <c r="BHO13" s="9"/>
      <c r="BHP13" s="9"/>
      <c r="BHQ13" s="9"/>
      <c r="BHR13" s="9"/>
      <c r="BHS13" s="9"/>
      <c r="BHT13" s="9"/>
      <c r="BHU13" s="9"/>
      <c r="BHV13" s="9"/>
      <c r="BHW13" s="9"/>
      <c r="BHX13" s="9"/>
      <c r="BHY13" s="9"/>
      <c r="BHZ13" s="9"/>
      <c r="BIA13" s="9"/>
      <c r="BIB13" s="9"/>
      <c r="BIC13" s="9"/>
      <c r="BID13" s="9"/>
      <c r="BIE13" s="9"/>
      <c r="BIF13" s="9"/>
      <c r="BIG13" s="9"/>
      <c r="BIH13" s="9"/>
      <c r="BII13" s="9"/>
      <c r="BIJ13" s="9"/>
      <c r="BIK13" s="9"/>
      <c r="BIL13" s="9"/>
      <c r="BIM13" s="9"/>
      <c r="BIN13" s="9"/>
      <c r="BIO13" s="9"/>
      <c r="BIP13" s="9"/>
      <c r="BIQ13" s="9"/>
      <c r="BIR13" s="9"/>
      <c r="BIS13" s="9"/>
      <c r="BIT13" s="9"/>
      <c r="BIU13" s="9"/>
      <c r="BIV13" s="9"/>
      <c r="BIW13" s="9"/>
      <c r="BIX13" s="9"/>
      <c r="BIY13" s="9"/>
      <c r="BIZ13" s="9"/>
      <c r="BJA13" s="9"/>
      <c r="BJB13" s="9"/>
      <c r="BJC13" s="9"/>
      <c r="BJD13" s="9"/>
      <c r="BJE13" s="9"/>
      <c r="BJF13" s="9"/>
      <c r="BJG13" s="9"/>
      <c r="BJH13" s="9"/>
      <c r="BJI13" s="9"/>
      <c r="BJJ13" s="9"/>
      <c r="BJK13" s="9"/>
      <c r="BJL13" s="9"/>
      <c r="BJM13" s="9"/>
      <c r="BJN13" s="9"/>
      <c r="BJO13" s="9"/>
      <c r="BJP13" s="9"/>
      <c r="BJQ13" s="9"/>
      <c r="BJR13" s="9"/>
      <c r="BJS13" s="9"/>
      <c r="BJT13" s="9"/>
      <c r="BJU13" s="9"/>
      <c r="BJV13" s="9"/>
      <c r="BJW13" s="9"/>
      <c r="BJX13" s="9"/>
      <c r="BJY13" s="9"/>
      <c r="BJZ13" s="9"/>
      <c r="BKA13" s="9"/>
      <c r="BKB13" s="9"/>
      <c r="BKC13" s="9"/>
      <c r="BKD13" s="9"/>
      <c r="BKE13" s="9"/>
      <c r="BKF13" s="9"/>
      <c r="BKG13" s="9"/>
      <c r="BKH13" s="9"/>
      <c r="BKI13" s="9"/>
      <c r="BKJ13" s="9"/>
      <c r="BKK13" s="9"/>
      <c r="BKL13" s="9"/>
      <c r="BKM13" s="9"/>
      <c r="BKN13" s="9"/>
      <c r="BKO13" s="9"/>
      <c r="BKP13" s="9"/>
      <c r="BKQ13" s="9"/>
      <c r="BKR13" s="9"/>
      <c r="BKS13" s="9"/>
      <c r="BKT13" s="9"/>
      <c r="BKU13" s="9"/>
      <c r="BKV13" s="9"/>
      <c r="BKW13" s="9"/>
      <c r="BKX13" s="9"/>
      <c r="BKY13" s="9"/>
      <c r="BKZ13" s="9"/>
      <c r="BLA13" s="9"/>
      <c r="BLB13" s="9"/>
      <c r="BLC13" s="9"/>
      <c r="BLD13" s="9"/>
      <c r="BLE13" s="9"/>
      <c r="BLF13" s="9"/>
      <c r="BLG13" s="9"/>
      <c r="BLH13" s="9"/>
      <c r="BLI13" s="9"/>
      <c r="BLJ13" s="9"/>
      <c r="BLK13" s="9"/>
      <c r="BLL13" s="9"/>
      <c r="BLM13" s="9"/>
      <c r="BLN13" s="9"/>
      <c r="BLO13" s="9"/>
      <c r="BLP13" s="9"/>
      <c r="BLQ13" s="9"/>
      <c r="BLR13" s="9"/>
      <c r="BLS13" s="9"/>
      <c r="BLT13" s="9"/>
      <c r="BLU13" s="9"/>
      <c r="BLV13" s="9"/>
      <c r="BLW13" s="9"/>
      <c r="BLX13" s="9"/>
      <c r="BLY13" s="9"/>
      <c r="BLZ13" s="9"/>
      <c r="BMA13" s="9"/>
      <c r="BMB13" s="9"/>
      <c r="BMC13" s="9"/>
      <c r="BMD13" s="9"/>
      <c r="BME13" s="9"/>
      <c r="BMF13" s="9"/>
      <c r="BMG13" s="9"/>
      <c r="BMH13" s="9"/>
      <c r="BMI13" s="9"/>
      <c r="BMJ13" s="9"/>
      <c r="BMK13" s="9"/>
      <c r="BML13" s="9"/>
      <c r="BMM13" s="9"/>
      <c r="BMN13" s="9"/>
      <c r="BMO13" s="9"/>
      <c r="BMP13" s="9"/>
      <c r="BMQ13" s="9"/>
      <c r="BMR13" s="9"/>
      <c r="BMS13" s="9"/>
      <c r="BMT13" s="9"/>
      <c r="BMU13" s="9"/>
      <c r="BMV13" s="9"/>
      <c r="BMW13" s="9"/>
      <c r="BMX13" s="9"/>
      <c r="BMY13" s="9"/>
      <c r="BMZ13" s="9"/>
      <c r="BNA13" s="9"/>
      <c r="BNB13" s="9"/>
      <c r="BNC13" s="9"/>
      <c r="BND13" s="9"/>
      <c r="BNE13" s="9"/>
      <c r="BNF13" s="9"/>
      <c r="BNG13" s="9"/>
      <c r="BNH13" s="9"/>
      <c r="BNI13" s="9"/>
      <c r="BNJ13" s="9"/>
      <c r="BNK13" s="9"/>
      <c r="BNL13" s="9"/>
      <c r="BNM13" s="9"/>
      <c r="BNN13" s="9"/>
      <c r="BNO13" s="9"/>
      <c r="BNP13" s="9"/>
      <c r="BNQ13" s="9"/>
      <c r="BNR13" s="9"/>
      <c r="BNS13" s="9"/>
      <c r="BNT13" s="9"/>
      <c r="BNU13" s="9"/>
      <c r="BNV13" s="9"/>
      <c r="BNW13" s="9"/>
      <c r="BNX13" s="9"/>
      <c r="BNY13" s="9"/>
      <c r="BNZ13" s="9"/>
      <c r="BOA13" s="9"/>
      <c r="BOB13" s="9"/>
      <c r="BOC13" s="9"/>
      <c r="BOD13" s="9"/>
      <c r="BOE13" s="9"/>
      <c r="BOF13" s="9"/>
      <c r="BOG13" s="9"/>
      <c r="BOH13" s="9"/>
      <c r="BOI13" s="9"/>
      <c r="BOJ13" s="9"/>
      <c r="BOK13" s="9"/>
      <c r="BOL13" s="9"/>
      <c r="BOM13" s="9"/>
      <c r="BON13" s="9"/>
      <c r="BOO13" s="9"/>
      <c r="BOP13" s="9"/>
      <c r="BOQ13" s="9"/>
      <c r="BOR13" s="9"/>
      <c r="BOS13" s="9"/>
      <c r="BOT13" s="9"/>
      <c r="BOU13" s="9"/>
      <c r="BOV13" s="9"/>
      <c r="BOW13" s="9"/>
      <c r="BOX13" s="9"/>
      <c r="BOY13" s="9"/>
      <c r="BOZ13" s="9"/>
      <c r="BPA13" s="9"/>
      <c r="BPB13" s="9"/>
      <c r="BPC13" s="9"/>
      <c r="BPD13" s="9"/>
      <c r="BPE13" s="9"/>
      <c r="BPF13" s="9"/>
      <c r="BPG13" s="9"/>
      <c r="BPH13" s="9"/>
      <c r="BPI13" s="9"/>
      <c r="BPJ13" s="9"/>
      <c r="BPK13" s="9"/>
      <c r="BPL13" s="9"/>
      <c r="BPM13" s="9"/>
      <c r="BPN13" s="9"/>
      <c r="BPO13" s="9"/>
      <c r="BPP13" s="9"/>
      <c r="BPQ13" s="9"/>
      <c r="BPR13" s="9"/>
      <c r="BPS13" s="9"/>
      <c r="BPT13" s="9"/>
      <c r="BPU13" s="9"/>
      <c r="BPV13" s="9"/>
      <c r="BPW13" s="9"/>
      <c r="BPX13" s="9"/>
      <c r="BPY13" s="9"/>
      <c r="BPZ13" s="9"/>
      <c r="BQA13" s="9"/>
      <c r="BQB13" s="9"/>
      <c r="BQC13" s="9"/>
      <c r="BQD13" s="9"/>
      <c r="BQE13" s="9"/>
      <c r="BQF13" s="9"/>
      <c r="BQG13" s="9"/>
      <c r="BQH13" s="9"/>
      <c r="BQI13" s="9"/>
      <c r="BQJ13" s="9"/>
      <c r="BQK13" s="9"/>
      <c r="BQL13" s="9"/>
      <c r="BQM13" s="9"/>
      <c r="BQN13" s="9"/>
      <c r="BQO13" s="9"/>
      <c r="BQP13" s="9"/>
      <c r="BQQ13" s="9"/>
      <c r="BQR13" s="9"/>
      <c r="BQS13" s="9"/>
      <c r="BQT13" s="9"/>
      <c r="BQU13" s="9"/>
      <c r="BQV13" s="9"/>
      <c r="BQW13" s="9"/>
      <c r="BQX13" s="9"/>
      <c r="BQY13" s="9"/>
      <c r="BQZ13" s="9"/>
      <c r="BRA13" s="9"/>
      <c r="BRB13" s="9"/>
      <c r="BRC13" s="9"/>
      <c r="BRD13" s="9"/>
      <c r="BRE13" s="9"/>
      <c r="BRF13" s="9"/>
      <c r="BRG13" s="9"/>
      <c r="BRH13" s="9"/>
      <c r="BRI13" s="9"/>
      <c r="BRJ13" s="9"/>
      <c r="BRK13" s="9"/>
      <c r="BRL13" s="9"/>
      <c r="BRM13" s="9"/>
      <c r="BRN13" s="9"/>
      <c r="BRO13" s="9"/>
      <c r="BRP13" s="9"/>
      <c r="BRQ13" s="9"/>
      <c r="BRR13" s="9"/>
      <c r="BRS13" s="9"/>
      <c r="BRT13" s="9"/>
      <c r="BRU13" s="9"/>
      <c r="BRV13" s="9"/>
      <c r="BRW13" s="9"/>
      <c r="BRX13" s="9"/>
      <c r="BRY13" s="9"/>
      <c r="BRZ13" s="9"/>
      <c r="BSA13" s="9"/>
      <c r="BSB13" s="9"/>
      <c r="BSC13" s="9"/>
      <c r="BSD13" s="9"/>
      <c r="BSE13" s="9"/>
      <c r="BSF13" s="9"/>
      <c r="BSG13" s="9"/>
      <c r="BSH13" s="9"/>
      <c r="BSI13" s="9"/>
      <c r="BSJ13" s="9"/>
      <c r="BSK13" s="9"/>
      <c r="BSL13" s="9"/>
      <c r="BSM13" s="9"/>
      <c r="BSN13" s="9"/>
      <c r="BSO13" s="9"/>
      <c r="BSP13" s="9"/>
      <c r="BSQ13" s="9"/>
      <c r="BSR13" s="9"/>
      <c r="BSS13" s="9"/>
      <c r="BST13" s="9"/>
      <c r="BSU13" s="9"/>
      <c r="BSV13" s="9"/>
      <c r="BSW13" s="9"/>
      <c r="BSX13" s="9"/>
      <c r="BSY13" s="9"/>
      <c r="BSZ13" s="9"/>
      <c r="BTA13" s="9"/>
      <c r="BTB13" s="9"/>
      <c r="BTC13" s="9"/>
      <c r="BTD13" s="9"/>
      <c r="BTE13" s="9"/>
      <c r="BTF13" s="9"/>
      <c r="BTG13" s="9"/>
      <c r="BTH13" s="9"/>
      <c r="BTI13" s="9"/>
      <c r="BTJ13" s="9"/>
      <c r="BTK13" s="9"/>
      <c r="BTL13" s="9"/>
      <c r="BTM13" s="9"/>
      <c r="BTN13" s="9"/>
      <c r="BTO13" s="9"/>
      <c r="BTP13" s="9"/>
      <c r="BTQ13" s="9"/>
      <c r="BTR13" s="9"/>
      <c r="BTS13" s="9"/>
      <c r="BTT13" s="9"/>
      <c r="BTU13" s="9"/>
      <c r="BTV13" s="9"/>
      <c r="BTW13" s="9"/>
      <c r="BTX13" s="9"/>
      <c r="BTY13" s="9"/>
      <c r="BTZ13" s="9"/>
      <c r="BUA13" s="9"/>
      <c r="BUB13" s="9"/>
      <c r="BUC13" s="9"/>
      <c r="BUD13" s="9"/>
      <c r="BUE13" s="9"/>
      <c r="BUF13" s="9"/>
      <c r="BUG13" s="9"/>
      <c r="BUH13" s="9"/>
      <c r="BUI13" s="9"/>
      <c r="BUJ13" s="9"/>
      <c r="BUK13" s="9"/>
      <c r="BUL13" s="9"/>
      <c r="BUM13" s="9"/>
      <c r="BUN13" s="9"/>
      <c r="BUO13" s="9"/>
      <c r="BUP13" s="9"/>
      <c r="BUQ13" s="9"/>
      <c r="BUR13" s="9"/>
      <c r="BUS13" s="9"/>
      <c r="BUT13" s="9"/>
      <c r="BUU13" s="9"/>
      <c r="BUV13" s="9"/>
      <c r="BUW13" s="9"/>
      <c r="BUX13" s="9"/>
      <c r="BUY13" s="9"/>
      <c r="BUZ13" s="9"/>
      <c r="BVA13" s="9"/>
      <c r="BVB13" s="9"/>
      <c r="BVC13" s="9"/>
      <c r="BVD13" s="9"/>
      <c r="BVE13" s="9"/>
      <c r="BVF13" s="9"/>
      <c r="BVG13" s="9"/>
      <c r="BVH13" s="9"/>
      <c r="BVI13" s="9"/>
      <c r="BVJ13" s="9"/>
      <c r="BVK13" s="9"/>
      <c r="BVL13" s="9"/>
      <c r="BVM13" s="9"/>
      <c r="BVN13" s="9"/>
      <c r="BVO13" s="9"/>
      <c r="BVP13" s="9"/>
      <c r="BVQ13" s="9"/>
      <c r="BVR13" s="9"/>
      <c r="BVS13" s="9"/>
      <c r="BVT13" s="9"/>
      <c r="BVU13" s="9"/>
      <c r="BVV13" s="9"/>
      <c r="BVW13" s="9"/>
      <c r="BVX13" s="9"/>
      <c r="BVY13" s="9"/>
      <c r="BVZ13" s="9"/>
      <c r="BWA13" s="9"/>
      <c r="BWB13" s="9"/>
      <c r="BWC13" s="9"/>
      <c r="BWD13" s="9"/>
      <c r="BWE13" s="9"/>
      <c r="BWF13" s="9"/>
      <c r="BWG13" s="9"/>
      <c r="BWH13" s="9"/>
      <c r="BWI13" s="9"/>
      <c r="BWJ13" s="9"/>
      <c r="BWK13" s="9"/>
      <c r="BWL13" s="9"/>
      <c r="BWM13" s="9"/>
      <c r="BWN13" s="9"/>
      <c r="BWO13" s="9"/>
      <c r="BWP13" s="9"/>
      <c r="BWQ13" s="9"/>
      <c r="BWR13" s="9"/>
      <c r="BWS13" s="9"/>
      <c r="BWT13" s="9"/>
      <c r="BWU13" s="9"/>
      <c r="BWV13" s="9"/>
      <c r="BWW13" s="9"/>
      <c r="BWX13" s="9"/>
      <c r="BWY13" s="9"/>
      <c r="BWZ13" s="9"/>
      <c r="BXA13" s="9"/>
      <c r="BXB13" s="9"/>
      <c r="BXC13" s="9"/>
      <c r="BXD13" s="9"/>
      <c r="BXE13" s="9"/>
      <c r="BXF13" s="9"/>
      <c r="BXG13" s="9"/>
      <c r="BXH13" s="9"/>
      <c r="BXI13" s="9"/>
      <c r="BXJ13" s="9"/>
      <c r="BXK13" s="9"/>
      <c r="BXL13" s="9"/>
      <c r="BXM13" s="9"/>
      <c r="BXN13" s="9"/>
      <c r="BXO13" s="9"/>
      <c r="BXP13" s="9"/>
      <c r="BXQ13" s="9"/>
      <c r="BXR13" s="9"/>
      <c r="BXS13" s="9"/>
      <c r="BXT13" s="9"/>
      <c r="BXU13" s="9"/>
      <c r="BXV13" s="9"/>
      <c r="BXW13" s="9"/>
      <c r="BXX13" s="9"/>
      <c r="BXY13" s="9"/>
      <c r="BXZ13" s="9"/>
      <c r="BYA13" s="9"/>
      <c r="BYB13" s="9"/>
      <c r="BYC13" s="9"/>
      <c r="BYD13" s="9"/>
      <c r="BYE13" s="9"/>
      <c r="BYF13" s="9"/>
      <c r="BYG13" s="9"/>
      <c r="BYH13" s="9"/>
      <c r="BYI13" s="9"/>
      <c r="BYJ13" s="9"/>
      <c r="BYK13" s="9"/>
      <c r="BYL13" s="9"/>
      <c r="BYM13" s="9"/>
      <c r="BYN13" s="9"/>
      <c r="BYO13" s="9"/>
      <c r="BYP13" s="9"/>
      <c r="BYQ13" s="9"/>
      <c r="BYR13" s="9"/>
      <c r="BYS13" s="9"/>
      <c r="BYT13" s="9"/>
      <c r="BYU13" s="9"/>
      <c r="BYV13" s="9"/>
      <c r="BYW13" s="9"/>
      <c r="BYX13" s="9"/>
      <c r="BYY13" s="9"/>
      <c r="BYZ13" s="9"/>
      <c r="BZA13" s="9"/>
      <c r="BZB13" s="9"/>
      <c r="BZC13" s="9"/>
      <c r="BZD13" s="9"/>
      <c r="BZE13" s="9"/>
      <c r="BZF13" s="9"/>
      <c r="BZG13" s="9"/>
      <c r="BZH13" s="9"/>
      <c r="BZI13" s="9"/>
      <c r="BZJ13" s="9"/>
      <c r="BZK13" s="9"/>
      <c r="BZL13" s="9"/>
      <c r="BZM13" s="9"/>
      <c r="BZN13" s="9"/>
      <c r="BZO13" s="9"/>
      <c r="BZP13" s="9"/>
      <c r="BZQ13" s="9"/>
      <c r="BZR13" s="9"/>
      <c r="BZS13" s="9"/>
      <c r="BZT13" s="9"/>
      <c r="BZU13" s="9"/>
      <c r="BZV13" s="9"/>
      <c r="BZW13" s="9"/>
      <c r="BZX13" s="9"/>
      <c r="BZY13" s="9"/>
      <c r="BZZ13" s="9"/>
      <c r="CAA13" s="9"/>
      <c r="CAB13" s="9"/>
      <c r="CAC13" s="9"/>
      <c r="CAD13" s="9"/>
      <c r="CAE13" s="9"/>
      <c r="CAF13" s="9"/>
      <c r="CAG13" s="9"/>
      <c r="CAH13" s="9"/>
      <c r="CAI13" s="9"/>
      <c r="CAJ13" s="9"/>
      <c r="CAK13" s="9"/>
      <c r="CAL13" s="9"/>
      <c r="CAM13" s="9"/>
      <c r="CAN13" s="9"/>
      <c r="CAO13" s="9"/>
      <c r="CAP13" s="9"/>
      <c r="CAQ13" s="9"/>
      <c r="CAR13" s="9"/>
      <c r="CAS13" s="9"/>
      <c r="CAT13" s="9"/>
      <c r="CAU13" s="9"/>
      <c r="CAV13" s="9"/>
      <c r="CAW13" s="9"/>
      <c r="CAX13" s="9"/>
      <c r="CAY13" s="9"/>
      <c r="CAZ13" s="9"/>
      <c r="CBA13" s="9"/>
      <c r="CBB13" s="9"/>
      <c r="CBC13" s="9"/>
      <c r="CBD13" s="9"/>
      <c r="CBE13" s="9"/>
      <c r="CBF13" s="9"/>
      <c r="CBG13" s="9"/>
      <c r="CBH13" s="9"/>
      <c r="CBI13" s="9"/>
      <c r="CBJ13" s="9"/>
      <c r="CBK13" s="9"/>
      <c r="CBL13" s="9"/>
      <c r="CBM13" s="9"/>
      <c r="CBN13" s="9"/>
      <c r="CBO13" s="9"/>
      <c r="CBP13" s="9"/>
      <c r="CBQ13" s="9"/>
      <c r="CBR13" s="9"/>
      <c r="CBS13" s="9"/>
      <c r="CBT13" s="9"/>
      <c r="CBU13" s="9"/>
      <c r="CBV13" s="9"/>
      <c r="CBW13" s="9"/>
      <c r="CBX13" s="9"/>
      <c r="CBY13" s="9"/>
      <c r="CBZ13" s="9"/>
      <c r="CCA13" s="9"/>
      <c r="CCB13" s="9"/>
      <c r="CCC13" s="9"/>
      <c r="CCD13" s="9"/>
      <c r="CCE13" s="9"/>
      <c r="CCF13" s="9"/>
      <c r="CCG13" s="9"/>
      <c r="CCH13" s="9"/>
      <c r="CCI13" s="9"/>
      <c r="CCJ13" s="9"/>
      <c r="CCK13" s="9"/>
      <c r="CCL13" s="9"/>
      <c r="CCM13" s="9"/>
      <c r="CCN13" s="9"/>
      <c r="CCO13" s="9"/>
      <c r="CCP13" s="9"/>
      <c r="CCQ13" s="9"/>
      <c r="CCR13" s="9"/>
      <c r="CCS13" s="9"/>
      <c r="CCT13" s="9"/>
      <c r="CCU13" s="9"/>
      <c r="CCV13" s="9"/>
      <c r="CCW13" s="9"/>
      <c r="CCX13" s="9"/>
      <c r="CCY13" s="9"/>
      <c r="CCZ13" s="9"/>
      <c r="CDA13" s="9"/>
      <c r="CDB13" s="9"/>
      <c r="CDC13" s="9"/>
      <c r="CDD13" s="9"/>
      <c r="CDE13" s="9"/>
      <c r="CDF13" s="9"/>
      <c r="CDG13" s="9"/>
      <c r="CDH13" s="9"/>
      <c r="CDI13" s="9"/>
      <c r="CDJ13" s="9"/>
      <c r="CDK13" s="9"/>
      <c r="CDL13" s="9"/>
      <c r="CDM13" s="9"/>
      <c r="CDN13" s="9"/>
      <c r="CDO13" s="9"/>
      <c r="CDP13" s="9"/>
      <c r="CDQ13" s="9"/>
      <c r="CDR13" s="9"/>
      <c r="CDS13" s="9"/>
      <c r="CDT13" s="9"/>
      <c r="CDU13" s="9"/>
      <c r="CDV13" s="9"/>
      <c r="CDW13" s="9"/>
      <c r="CDX13" s="9"/>
      <c r="CDY13" s="9"/>
      <c r="CDZ13" s="9"/>
      <c r="CEA13" s="9"/>
      <c r="CEB13" s="9"/>
      <c r="CEC13" s="9"/>
      <c r="CED13" s="9"/>
      <c r="CEE13" s="9"/>
      <c r="CEF13" s="9"/>
      <c r="CEG13" s="9"/>
      <c r="CEH13" s="9"/>
      <c r="CEI13" s="9"/>
      <c r="CEJ13" s="9"/>
      <c r="CEK13" s="9"/>
      <c r="CEL13" s="9"/>
      <c r="CEM13" s="9"/>
      <c r="CEN13" s="9"/>
      <c r="CEO13" s="9"/>
      <c r="CEP13" s="9"/>
      <c r="CEQ13" s="9"/>
      <c r="CER13" s="9"/>
      <c r="CES13" s="9"/>
      <c r="CET13" s="9"/>
      <c r="CEU13" s="9"/>
      <c r="CEV13" s="9"/>
      <c r="CEW13" s="9"/>
      <c r="CEX13" s="9"/>
      <c r="CEY13" s="9"/>
      <c r="CEZ13" s="9"/>
      <c r="CFA13" s="9"/>
      <c r="CFB13" s="9"/>
      <c r="CFC13" s="9"/>
      <c r="CFD13" s="9"/>
      <c r="CFE13" s="9"/>
      <c r="CFF13" s="9"/>
      <c r="CFG13" s="9"/>
      <c r="CFH13" s="9"/>
      <c r="CFI13" s="9"/>
      <c r="CFJ13" s="9"/>
      <c r="CFK13" s="9"/>
      <c r="CFL13" s="9"/>
      <c r="CFM13" s="9"/>
      <c r="CFN13" s="9"/>
      <c r="CFO13" s="9"/>
      <c r="CFP13" s="9"/>
      <c r="CFQ13" s="9"/>
      <c r="CFR13" s="9"/>
      <c r="CFS13" s="9"/>
      <c r="CFT13" s="9"/>
      <c r="CFU13" s="9"/>
      <c r="CFV13" s="9"/>
      <c r="CFW13" s="9"/>
      <c r="CFX13" s="9"/>
      <c r="CFY13" s="9"/>
      <c r="CFZ13" s="9"/>
      <c r="CGA13" s="9"/>
      <c r="CGB13" s="9"/>
      <c r="CGC13" s="9"/>
      <c r="CGD13" s="9"/>
      <c r="CGE13" s="9"/>
      <c r="CGF13" s="9"/>
      <c r="CGG13" s="9"/>
      <c r="CGH13" s="9"/>
      <c r="CGI13" s="9"/>
      <c r="CGJ13" s="9"/>
      <c r="CGK13" s="9"/>
      <c r="CGL13" s="9"/>
      <c r="CGM13" s="9"/>
      <c r="CGN13" s="9"/>
      <c r="CGO13" s="9"/>
      <c r="CGP13" s="9"/>
      <c r="CGQ13" s="9"/>
      <c r="CGR13" s="9"/>
      <c r="CGS13" s="9"/>
      <c r="CGT13" s="9"/>
      <c r="CGU13" s="9"/>
      <c r="CGV13" s="9"/>
      <c r="CGW13" s="9"/>
      <c r="CGX13" s="9"/>
      <c r="CGY13" s="9"/>
      <c r="CGZ13" s="9"/>
      <c r="CHA13" s="9"/>
      <c r="CHB13" s="9"/>
      <c r="CHC13" s="9"/>
      <c r="CHD13" s="9"/>
      <c r="CHE13" s="9"/>
      <c r="CHF13" s="9"/>
      <c r="CHG13" s="9"/>
      <c r="CHH13" s="9"/>
      <c r="CHI13" s="9"/>
      <c r="CHJ13" s="9"/>
      <c r="CHK13" s="9"/>
      <c r="CHL13" s="9"/>
      <c r="CHM13" s="9"/>
      <c r="CHN13" s="9"/>
      <c r="CHO13" s="9"/>
      <c r="CHP13" s="9"/>
      <c r="CHQ13" s="9"/>
      <c r="CHR13" s="9"/>
      <c r="CHS13" s="9"/>
      <c r="CHT13" s="9"/>
      <c r="CHU13" s="9"/>
      <c r="CHV13" s="9"/>
      <c r="CHW13" s="9"/>
      <c r="CHX13" s="9"/>
      <c r="CHY13" s="9"/>
      <c r="CHZ13" s="9"/>
      <c r="CIA13" s="9"/>
      <c r="CIB13" s="9"/>
      <c r="CIC13" s="9"/>
      <c r="CID13" s="9"/>
      <c r="CIE13" s="9"/>
      <c r="CIF13" s="9"/>
      <c r="CIG13" s="9"/>
      <c r="CIH13" s="9"/>
      <c r="CII13" s="9"/>
      <c r="CIJ13" s="9"/>
      <c r="CIK13" s="9"/>
      <c r="CIL13" s="9"/>
      <c r="CIM13" s="9"/>
      <c r="CIN13" s="9"/>
      <c r="CIO13" s="9"/>
      <c r="CIP13" s="9"/>
      <c r="CIQ13" s="9"/>
      <c r="CIR13" s="9"/>
      <c r="CIS13" s="9"/>
      <c r="CIT13" s="9"/>
      <c r="CIU13" s="9"/>
      <c r="CIV13" s="9"/>
      <c r="CIW13" s="9"/>
      <c r="CIX13" s="9"/>
      <c r="CIY13" s="9"/>
      <c r="CIZ13" s="9"/>
      <c r="CJA13" s="9"/>
      <c r="CJB13" s="9"/>
      <c r="CJC13" s="9"/>
      <c r="CJD13" s="9"/>
      <c r="CJE13" s="9"/>
      <c r="CJF13" s="9"/>
      <c r="CJG13" s="9"/>
      <c r="CJH13" s="9"/>
      <c r="CJI13" s="9"/>
      <c r="CJJ13" s="9"/>
      <c r="CJK13" s="9"/>
      <c r="CJL13" s="9"/>
      <c r="CJM13" s="9"/>
      <c r="CJN13" s="9"/>
      <c r="CJO13" s="9"/>
      <c r="CJP13" s="9"/>
      <c r="CJQ13" s="9"/>
      <c r="CJR13" s="9"/>
      <c r="CJS13" s="9"/>
      <c r="CJT13" s="9"/>
      <c r="CJU13" s="9"/>
      <c r="CJV13" s="9"/>
      <c r="CJW13" s="9"/>
      <c r="CJX13" s="9"/>
      <c r="CJY13" s="9"/>
      <c r="CJZ13" s="9"/>
      <c r="CKA13" s="9"/>
      <c r="CKB13" s="9"/>
      <c r="CKC13" s="9"/>
      <c r="CKD13" s="9"/>
      <c r="CKE13" s="9"/>
      <c r="CKF13" s="9"/>
      <c r="CKG13" s="9"/>
      <c r="CKH13" s="9"/>
      <c r="CKI13" s="9"/>
      <c r="CKJ13" s="9"/>
      <c r="CKK13" s="9"/>
      <c r="CKL13" s="9"/>
      <c r="CKM13" s="9"/>
      <c r="CKN13" s="9"/>
      <c r="CKO13" s="9"/>
      <c r="CKP13" s="9"/>
      <c r="CKQ13" s="9"/>
      <c r="CKR13" s="9"/>
      <c r="CKS13" s="9"/>
      <c r="CKT13" s="9"/>
      <c r="CKU13" s="9"/>
      <c r="CKV13" s="9"/>
      <c r="CKW13" s="9"/>
      <c r="CKX13" s="9"/>
      <c r="CKY13" s="9"/>
      <c r="CKZ13" s="9"/>
      <c r="CLA13" s="9"/>
      <c r="CLB13" s="9"/>
      <c r="CLC13" s="9"/>
      <c r="CLD13" s="9"/>
      <c r="CLE13" s="9"/>
      <c r="CLF13" s="9"/>
      <c r="CLG13" s="9"/>
      <c r="CLH13" s="9"/>
      <c r="CLI13" s="9"/>
      <c r="CLJ13" s="9"/>
      <c r="CLK13" s="9"/>
      <c r="CLL13" s="9"/>
      <c r="CLM13" s="9"/>
      <c r="CLN13" s="9"/>
      <c r="CLO13" s="9"/>
      <c r="CLP13" s="9"/>
      <c r="CLQ13" s="9"/>
      <c r="CLR13" s="9"/>
      <c r="CLS13" s="9"/>
      <c r="CLT13" s="9"/>
      <c r="CLU13" s="9"/>
      <c r="CLV13" s="9"/>
      <c r="CLW13" s="9"/>
      <c r="CLX13" s="9"/>
      <c r="CLY13" s="9"/>
      <c r="CLZ13" s="9"/>
      <c r="CMA13" s="9"/>
      <c r="CMB13" s="9"/>
      <c r="CMC13" s="9"/>
      <c r="CMD13" s="9"/>
      <c r="CME13" s="9"/>
      <c r="CMF13" s="9"/>
      <c r="CMG13" s="9"/>
      <c r="CMH13" s="9"/>
      <c r="CMI13" s="9"/>
      <c r="CMJ13" s="9"/>
      <c r="CMK13" s="9"/>
      <c r="CML13" s="9"/>
      <c r="CMM13" s="9"/>
      <c r="CMN13" s="9"/>
      <c r="CMO13" s="9"/>
      <c r="CMP13" s="9"/>
      <c r="CMQ13" s="9"/>
      <c r="CMR13" s="9"/>
      <c r="CMS13" s="9"/>
      <c r="CMT13" s="9"/>
      <c r="CMU13" s="9"/>
      <c r="CMV13" s="9"/>
      <c r="CMW13" s="9"/>
      <c r="CMX13" s="9"/>
      <c r="CMY13" s="9"/>
      <c r="CMZ13" s="9"/>
      <c r="CNA13" s="9"/>
      <c r="CNB13" s="9"/>
      <c r="CNC13" s="9"/>
      <c r="CND13" s="9"/>
      <c r="CNE13" s="9"/>
      <c r="CNF13" s="9"/>
      <c r="CNG13" s="9"/>
      <c r="CNH13" s="9"/>
    </row>
    <row r="14" spans="1:2400" s="172" customFormat="1" ht="30" customHeight="1" x14ac:dyDescent="0.4">
      <c r="A14" s="168"/>
      <c r="B14" s="169"/>
      <c r="C14" s="170"/>
      <c r="D14" s="171"/>
      <c r="G14" s="173"/>
      <c r="AL14" s="178"/>
      <c r="AY14" s="179"/>
      <c r="AZ14" s="173"/>
      <c r="BA14" s="173"/>
      <c r="BB14" s="173"/>
      <c r="BC14" s="173"/>
      <c r="BD14" s="9"/>
      <c r="BP14" s="171"/>
      <c r="BQ14" s="9"/>
      <c r="CC14" s="171"/>
      <c r="DC14" s="171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9"/>
      <c r="LP14" s="9"/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9"/>
      <c r="PH14" s="9"/>
      <c r="PI14" s="9"/>
      <c r="PJ14" s="9"/>
      <c r="PK14" s="9"/>
      <c r="PL14" s="9"/>
      <c r="PM14" s="9"/>
      <c r="PN14" s="9"/>
      <c r="PO14" s="9"/>
      <c r="PP14" s="9"/>
      <c r="PQ14" s="9"/>
      <c r="PR14" s="9"/>
      <c r="PS14" s="9"/>
      <c r="PT14" s="9"/>
      <c r="PU14" s="9"/>
      <c r="PV14" s="9"/>
      <c r="PW14" s="9"/>
      <c r="PX14" s="9"/>
      <c r="PY14" s="9"/>
      <c r="PZ14" s="9"/>
      <c r="QA14" s="9"/>
      <c r="QB14" s="9"/>
      <c r="QC14" s="9"/>
      <c r="QD14" s="9"/>
      <c r="QE14" s="9"/>
      <c r="QF14" s="9"/>
      <c r="QG14" s="9"/>
      <c r="QH14" s="9"/>
      <c r="QI14" s="9"/>
      <c r="QJ14" s="9"/>
      <c r="QK14" s="9"/>
      <c r="QL14" s="9"/>
      <c r="QM14" s="9"/>
      <c r="QN14" s="9"/>
      <c r="QO14" s="9"/>
      <c r="QP14" s="9"/>
      <c r="QQ14" s="9"/>
      <c r="QR14" s="9"/>
      <c r="QS14" s="9"/>
      <c r="QT14" s="9"/>
      <c r="QU14" s="9"/>
      <c r="QV14" s="9"/>
      <c r="QW14" s="9"/>
      <c r="QX14" s="9"/>
      <c r="QY14" s="9"/>
      <c r="QZ14" s="9"/>
      <c r="RA14" s="9"/>
      <c r="RB14" s="9"/>
      <c r="RC14" s="9"/>
      <c r="RD14" s="9"/>
      <c r="RE14" s="9"/>
      <c r="RF14" s="9"/>
      <c r="RG14" s="9"/>
      <c r="RH14" s="9"/>
      <c r="RI14" s="9"/>
      <c r="RJ14" s="9"/>
      <c r="RK14" s="9"/>
      <c r="RL14" s="9"/>
      <c r="RM14" s="9"/>
      <c r="RN14" s="9"/>
      <c r="RO14" s="9"/>
      <c r="RP14" s="9"/>
      <c r="RQ14" s="9"/>
      <c r="RR14" s="9"/>
      <c r="RS14" s="9"/>
      <c r="RT14" s="9"/>
      <c r="RU14" s="9"/>
      <c r="RV14" s="9"/>
      <c r="RW14" s="9"/>
      <c r="RX14" s="9"/>
      <c r="RY14" s="9"/>
      <c r="RZ14" s="9"/>
      <c r="SA14" s="9"/>
      <c r="SB14" s="9"/>
      <c r="SC14" s="9"/>
      <c r="SD14" s="9"/>
      <c r="SE14" s="9"/>
      <c r="SF14" s="9"/>
      <c r="SG14" s="9"/>
      <c r="SH14" s="9"/>
      <c r="SI14" s="9"/>
      <c r="SJ14" s="9"/>
      <c r="SK14" s="9"/>
      <c r="SL14" s="9"/>
      <c r="SM14" s="9"/>
      <c r="SN14" s="9"/>
      <c r="SO14" s="9"/>
      <c r="SP14" s="9"/>
      <c r="SQ14" s="9"/>
      <c r="SR14" s="9"/>
      <c r="SS14" s="9"/>
      <c r="ST14" s="9"/>
      <c r="SU14" s="9"/>
      <c r="SV14" s="9"/>
      <c r="SW14" s="9"/>
      <c r="SX14" s="9"/>
      <c r="SY14" s="9"/>
      <c r="SZ14" s="9"/>
      <c r="TA14" s="9"/>
      <c r="TB14" s="9"/>
      <c r="TC14" s="9"/>
      <c r="TD14" s="9"/>
      <c r="TE14" s="9"/>
      <c r="TF14" s="9"/>
      <c r="TG14" s="9"/>
      <c r="TH14" s="9"/>
      <c r="TI14" s="9"/>
      <c r="TJ14" s="9"/>
      <c r="TK14" s="9"/>
      <c r="TL14" s="9"/>
      <c r="TM14" s="9"/>
      <c r="TN14" s="9"/>
      <c r="TO14" s="9"/>
      <c r="TP14" s="9"/>
      <c r="TQ14" s="9"/>
      <c r="TR14" s="9"/>
      <c r="TS14" s="9"/>
      <c r="TT14" s="9"/>
      <c r="TU14" s="9"/>
      <c r="TV14" s="9"/>
      <c r="TW14" s="9"/>
      <c r="TX14" s="9"/>
      <c r="TY14" s="9"/>
      <c r="TZ14" s="9"/>
      <c r="UA14" s="9"/>
      <c r="UB14" s="9"/>
      <c r="UC14" s="9"/>
      <c r="UD14" s="9"/>
      <c r="UE14" s="9"/>
      <c r="UF14" s="9"/>
      <c r="UG14" s="9"/>
      <c r="UH14" s="9"/>
      <c r="UI14" s="9"/>
      <c r="UJ14" s="9"/>
      <c r="UK14" s="9"/>
      <c r="UL14" s="9"/>
      <c r="UM14" s="9"/>
      <c r="UN14" s="9"/>
      <c r="UO14" s="9"/>
      <c r="UP14" s="9"/>
      <c r="UQ14" s="9"/>
      <c r="UR14" s="9"/>
      <c r="US14" s="9"/>
      <c r="UT14" s="9"/>
      <c r="UU14" s="9"/>
      <c r="UV14" s="9"/>
      <c r="UW14" s="9"/>
      <c r="UX14" s="9"/>
      <c r="UY14" s="9"/>
      <c r="UZ14" s="9"/>
      <c r="VA14" s="9"/>
      <c r="VB14" s="9"/>
      <c r="VC14" s="9"/>
      <c r="VD14" s="9"/>
      <c r="VE14" s="9"/>
      <c r="VF14" s="9"/>
      <c r="VG14" s="9"/>
      <c r="VH14" s="9"/>
      <c r="VI14" s="9"/>
      <c r="VJ14" s="9"/>
      <c r="VK14" s="9"/>
      <c r="VL14" s="9"/>
      <c r="VM14" s="9"/>
      <c r="VN14" s="9"/>
      <c r="VO14" s="9"/>
      <c r="VP14" s="9"/>
      <c r="VQ14" s="9"/>
      <c r="VR14" s="9"/>
      <c r="VS14" s="9"/>
      <c r="VT14" s="9"/>
      <c r="VU14" s="9"/>
      <c r="VV14" s="9"/>
      <c r="VW14" s="9"/>
      <c r="VX14" s="9"/>
      <c r="VY14" s="9"/>
      <c r="VZ14" s="9"/>
      <c r="WA14" s="9"/>
      <c r="WB14" s="9"/>
      <c r="WC14" s="9"/>
      <c r="WD14" s="9"/>
      <c r="WE14" s="9"/>
      <c r="WF14" s="9"/>
      <c r="WG14" s="9"/>
      <c r="WH14" s="9"/>
      <c r="WI14" s="9"/>
      <c r="WJ14" s="9"/>
      <c r="WK14" s="9"/>
      <c r="WL14" s="9"/>
      <c r="WM14" s="9"/>
      <c r="WN14" s="9"/>
      <c r="WO14" s="9"/>
      <c r="WP14" s="9"/>
      <c r="WQ14" s="9"/>
      <c r="WR14" s="9"/>
      <c r="WS14" s="9"/>
      <c r="WT14" s="9"/>
      <c r="WU14" s="9"/>
      <c r="WV14" s="9"/>
      <c r="WW14" s="9"/>
      <c r="WX14" s="9"/>
      <c r="WY14" s="9"/>
      <c r="WZ14" s="9"/>
      <c r="XA14" s="9"/>
      <c r="XB14" s="9"/>
      <c r="XC14" s="9"/>
      <c r="XD14" s="9"/>
      <c r="XE14" s="9"/>
      <c r="XF14" s="9"/>
      <c r="XG14" s="9"/>
      <c r="XH14" s="9"/>
      <c r="XI14" s="9"/>
      <c r="XJ14" s="9"/>
      <c r="XK14" s="9"/>
      <c r="XL14" s="9"/>
      <c r="XM14" s="9"/>
      <c r="XN14" s="9"/>
      <c r="XO14" s="9"/>
      <c r="XP14" s="9"/>
      <c r="XQ14" s="9"/>
      <c r="XR14" s="9"/>
      <c r="XS14" s="9"/>
      <c r="XT14" s="9"/>
      <c r="XU14" s="9"/>
      <c r="XV14" s="9"/>
      <c r="XW14" s="9"/>
      <c r="XX14" s="9"/>
      <c r="XY14" s="9"/>
      <c r="XZ14" s="9"/>
      <c r="YA14" s="9"/>
      <c r="YB14" s="9"/>
      <c r="YC14" s="9"/>
      <c r="YD14" s="9"/>
      <c r="YE14" s="9"/>
      <c r="YF14" s="9"/>
      <c r="YG14" s="9"/>
      <c r="YH14" s="9"/>
      <c r="YI14" s="9"/>
      <c r="YJ14" s="9"/>
      <c r="YK14" s="9"/>
      <c r="YL14" s="9"/>
      <c r="YM14" s="9"/>
      <c r="YN14" s="9"/>
      <c r="YO14" s="9"/>
      <c r="YP14" s="9"/>
      <c r="YQ14" s="9"/>
      <c r="YR14" s="9"/>
      <c r="YS14" s="9"/>
      <c r="YT14" s="9"/>
      <c r="YU14" s="9"/>
      <c r="YV14" s="9"/>
      <c r="YW14" s="9"/>
      <c r="YX14" s="9"/>
      <c r="YY14" s="9"/>
      <c r="YZ14" s="9"/>
      <c r="ZA14" s="9"/>
      <c r="ZB14" s="9"/>
      <c r="ZC14" s="9"/>
      <c r="ZD14" s="9"/>
      <c r="ZE14" s="9"/>
      <c r="ZF14" s="9"/>
      <c r="ZG14" s="9"/>
      <c r="ZH14" s="9"/>
      <c r="ZI14" s="9"/>
      <c r="ZJ14" s="9"/>
      <c r="ZK14" s="9"/>
      <c r="ZL14" s="9"/>
      <c r="ZM14" s="9"/>
      <c r="ZN14" s="9"/>
      <c r="ZO14" s="9"/>
      <c r="ZP14" s="9"/>
      <c r="ZQ14" s="9"/>
      <c r="ZR14" s="9"/>
      <c r="ZS14" s="9"/>
      <c r="ZT14" s="9"/>
      <c r="ZU14" s="9"/>
      <c r="ZV14" s="9"/>
      <c r="ZW14" s="9"/>
      <c r="ZX14" s="9"/>
      <c r="ZY14" s="9"/>
      <c r="ZZ14" s="9"/>
      <c r="AAA14" s="9"/>
      <c r="AAB14" s="9"/>
      <c r="AAC14" s="9"/>
      <c r="AAD14" s="9"/>
      <c r="AAE14" s="9"/>
      <c r="AAF14" s="9"/>
      <c r="AAG14" s="9"/>
      <c r="AAH14" s="9"/>
      <c r="AAI14" s="9"/>
      <c r="AAJ14" s="9"/>
      <c r="AAK14" s="9"/>
      <c r="AAL14" s="9"/>
      <c r="AAM14" s="9"/>
      <c r="AAN14" s="9"/>
      <c r="AAO14" s="9"/>
      <c r="AAP14" s="9"/>
      <c r="AAQ14" s="9"/>
      <c r="AAR14" s="9"/>
      <c r="AAS14" s="9"/>
      <c r="AAT14" s="9"/>
      <c r="AAU14" s="9"/>
      <c r="AAV14" s="9"/>
      <c r="AAW14" s="9"/>
      <c r="AAX14" s="9"/>
      <c r="AAY14" s="9"/>
      <c r="AAZ14" s="9"/>
      <c r="ABA14" s="9"/>
      <c r="ABB14" s="9"/>
      <c r="ABC14" s="9"/>
      <c r="ABD14" s="9"/>
      <c r="ABE14" s="9"/>
      <c r="ABF14" s="9"/>
      <c r="ABG14" s="9"/>
      <c r="ABH14" s="9"/>
      <c r="ABI14" s="9"/>
      <c r="ABJ14" s="9"/>
      <c r="ABK14" s="9"/>
      <c r="ABL14" s="9"/>
      <c r="ABM14" s="9"/>
      <c r="ABN14" s="9"/>
      <c r="ABO14" s="9"/>
      <c r="ABP14" s="9"/>
      <c r="ABQ14" s="9"/>
      <c r="ABR14" s="9"/>
      <c r="ABS14" s="9"/>
      <c r="ABT14" s="9"/>
      <c r="ABU14" s="9"/>
      <c r="ABV14" s="9"/>
      <c r="ABW14" s="9"/>
      <c r="ABX14" s="9"/>
      <c r="ABY14" s="9"/>
      <c r="ABZ14" s="9"/>
      <c r="ACA14" s="9"/>
      <c r="ACB14" s="9"/>
      <c r="ACC14" s="9"/>
      <c r="ACD14" s="9"/>
      <c r="ACE14" s="9"/>
      <c r="ACF14" s="9"/>
      <c r="ACG14" s="9"/>
      <c r="ACH14" s="9"/>
      <c r="ACI14" s="9"/>
      <c r="ACJ14" s="9"/>
      <c r="ACK14" s="9"/>
      <c r="ACL14" s="9"/>
      <c r="ACM14" s="9"/>
      <c r="ACN14" s="9"/>
      <c r="ACO14" s="9"/>
      <c r="ACP14" s="9"/>
      <c r="ACQ14" s="9"/>
      <c r="ACR14" s="9"/>
      <c r="ACS14" s="9"/>
      <c r="ACT14" s="9"/>
      <c r="ACU14" s="9"/>
      <c r="ACV14" s="9"/>
      <c r="ACW14" s="9"/>
      <c r="ACX14" s="9"/>
      <c r="ACY14" s="9"/>
      <c r="ACZ14" s="9"/>
      <c r="ADA14" s="9"/>
      <c r="ADB14" s="9"/>
      <c r="ADC14" s="9"/>
      <c r="ADD14" s="9"/>
      <c r="ADE14" s="9"/>
      <c r="ADF14" s="9"/>
      <c r="ADG14" s="9"/>
      <c r="ADH14" s="9"/>
      <c r="ADI14" s="9"/>
      <c r="ADJ14" s="9"/>
      <c r="ADK14" s="9"/>
      <c r="ADL14" s="9"/>
      <c r="ADM14" s="9"/>
      <c r="ADN14" s="9"/>
      <c r="ADO14" s="9"/>
      <c r="ADP14" s="9"/>
      <c r="ADQ14" s="9"/>
      <c r="ADR14" s="9"/>
      <c r="ADS14" s="9"/>
      <c r="ADT14" s="9"/>
      <c r="ADU14" s="9"/>
      <c r="ADV14" s="9"/>
      <c r="ADW14" s="9"/>
      <c r="ADX14" s="9"/>
      <c r="ADY14" s="9"/>
      <c r="ADZ14" s="9"/>
      <c r="AEA14" s="9"/>
      <c r="AEB14" s="9"/>
      <c r="AEC14" s="9"/>
      <c r="AED14" s="9"/>
      <c r="AEE14" s="9"/>
      <c r="AEF14" s="9"/>
      <c r="AEG14" s="9"/>
      <c r="AEH14" s="9"/>
      <c r="AEI14" s="9"/>
      <c r="AEJ14" s="9"/>
      <c r="AEK14" s="9"/>
      <c r="AEL14" s="9"/>
      <c r="AEM14" s="9"/>
      <c r="AEN14" s="9"/>
      <c r="AEO14" s="9"/>
      <c r="AEP14" s="9"/>
      <c r="AEQ14" s="9"/>
      <c r="AER14" s="9"/>
      <c r="AES14" s="9"/>
      <c r="AET14" s="9"/>
      <c r="AEU14" s="9"/>
      <c r="AEV14" s="9"/>
      <c r="AEW14" s="9"/>
      <c r="AEX14" s="9"/>
      <c r="AEY14" s="9"/>
      <c r="AEZ14" s="9"/>
      <c r="AFA14" s="9"/>
      <c r="AFB14" s="9"/>
      <c r="AFC14" s="9"/>
      <c r="AFD14" s="9"/>
      <c r="AFE14" s="9"/>
      <c r="AFF14" s="9"/>
      <c r="AFG14" s="9"/>
      <c r="AFH14" s="9"/>
      <c r="AFI14" s="9"/>
      <c r="AFJ14" s="9"/>
      <c r="AFK14" s="9"/>
      <c r="AFL14" s="9"/>
      <c r="AFM14" s="9"/>
      <c r="AFN14" s="9"/>
      <c r="AFO14" s="9"/>
      <c r="AFP14" s="9"/>
      <c r="AFQ14" s="9"/>
      <c r="AFR14" s="9"/>
      <c r="AFS14" s="9"/>
      <c r="AFT14" s="9"/>
      <c r="AFU14" s="9"/>
      <c r="AFV14" s="9"/>
      <c r="AFW14" s="9"/>
      <c r="AFX14" s="9"/>
      <c r="AFY14" s="9"/>
      <c r="AFZ14" s="9"/>
      <c r="AGA14" s="9"/>
      <c r="AGB14" s="9"/>
      <c r="AGC14" s="9"/>
      <c r="AGD14" s="9"/>
      <c r="AGE14" s="9"/>
      <c r="AGF14" s="9"/>
      <c r="AGG14" s="9"/>
      <c r="AGH14" s="9"/>
      <c r="AGI14" s="9"/>
      <c r="AGJ14" s="9"/>
      <c r="AGK14" s="9"/>
      <c r="AGL14" s="9"/>
      <c r="AGM14" s="9"/>
      <c r="AGN14" s="9"/>
      <c r="AGO14" s="9"/>
      <c r="AGP14" s="9"/>
      <c r="AGQ14" s="9"/>
      <c r="AGR14" s="9"/>
      <c r="AGS14" s="9"/>
      <c r="AGT14" s="9"/>
      <c r="AGU14" s="9"/>
      <c r="AGV14" s="9"/>
      <c r="AGW14" s="9"/>
      <c r="AGX14" s="9"/>
      <c r="AGY14" s="9"/>
      <c r="AGZ14" s="9"/>
      <c r="AHA14" s="9"/>
      <c r="AHB14" s="9"/>
      <c r="AHC14" s="9"/>
      <c r="AHD14" s="9"/>
      <c r="AHE14" s="9"/>
      <c r="AHF14" s="9"/>
      <c r="AHG14" s="9"/>
      <c r="AHH14" s="9"/>
      <c r="AHI14" s="9"/>
      <c r="AHJ14" s="9"/>
      <c r="AHK14" s="9"/>
      <c r="AHL14" s="9"/>
      <c r="AHM14" s="9"/>
      <c r="AHN14" s="9"/>
      <c r="AHO14" s="9"/>
      <c r="AHP14" s="9"/>
      <c r="AHQ14" s="9"/>
      <c r="AHR14" s="9"/>
      <c r="AHS14" s="9"/>
      <c r="AHT14" s="9"/>
      <c r="AHU14" s="9"/>
      <c r="AHV14" s="9"/>
      <c r="AHW14" s="9"/>
      <c r="AHX14" s="9"/>
      <c r="AHY14" s="9"/>
      <c r="AHZ14" s="9"/>
      <c r="AIA14" s="9"/>
      <c r="AIB14" s="9"/>
      <c r="AIC14" s="9"/>
      <c r="AID14" s="9"/>
      <c r="AIE14" s="9"/>
      <c r="AIF14" s="9"/>
      <c r="AIG14" s="9"/>
      <c r="AIH14" s="9"/>
      <c r="AII14" s="9"/>
      <c r="AIJ14" s="9"/>
      <c r="AIK14" s="9"/>
      <c r="AIL14" s="9"/>
      <c r="AIM14" s="9"/>
      <c r="AIN14" s="9"/>
      <c r="AIO14" s="9"/>
      <c r="AIP14" s="9"/>
      <c r="AIQ14" s="9"/>
      <c r="AIR14" s="9"/>
      <c r="AIS14" s="9"/>
      <c r="AIT14" s="9"/>
      <c r="AIU14" s="9"/>
      <c r="AIV14" s="9"/>
      <c r="AIW14" s="9"/>
      <c r="AIX14" s="9"/>
      <c r="AIY14" s="9"/>
      <c r="AIZ14" s="9"/>
      <c r="AJA14" s="9"/>
      <c r="AJB14" s="9"/>
      <c r="AJC14" s="9"/>
      <c r="AJD14" s="9"/>
      <c r="AJE14" s="9"/>
      <c r="AJF14" s="9"/>
      <c r="AJG14" s="9"/>
      <c r="AJH14" s="9"/>
      <c r="AJI14" s="9"/>
      <c r="AJJ14" s="9"/>
      <c r="AJK14" s="9"/>
      <c r="AJL14" s="9"/>
      <c r="AJM14" s="9"/>
      <c r="AJN14" s="9"/>
      <c r="AJO14" s="9"/>
      <c r="AJP14" s="9"/>
      <c r="AJQ14" s="9"/>
      <c r="AJR14" s="9"/>
      <c r="AJS14" s="9"/>
      <c r="AJT14" s="9"/>
      <c r="AJU14" s="9"/>
      <c r="AJV14" s="9"/>
      <c r="AJW14" s="9"/>
      <c r="AJX14" s="9"/>
      <c r="AJY14" s="9"/>
      <c r="AJZ14" s="9"/>
      <c r="AKA14" s="9"/>
      <c r="AKB14" s="9"/>
      <c r="AKC14" s="9"/>
      <c r="AKD14" s="9"/>
      <c r="AKE14" s="9"/>
      <c r="AKF14" s="9"/>
      <c r="AKG14" s="9"/>
      <c r="AKH14" s="9"/>
      <c r="AKI14" s="9"/>
      <c r="AKJ14" s="9"/>
      <c r="AKK14" s="9"/>
      <c r="AKL14" s="9"/>
      <c r="AKM14" s="9"/>
      <c r="AKN14" s="9"/>
      <c r="AKO14" s="9"/>
      <c r="AKP14" s="9"/>
      <c r="AKQ14" s="9"/>
      <c r="AKR14" s="9"/>
      <c r="AKS14" s="9"/>
      <c r="AKT14" s="9"/>
      <c r="AKU14" s="9"/>
      <c r="AKV14" s="9"/>
      <c r="AKW14" s="9"/>
      <c r="AKX14" s="9"/>
      <c r="AKY14" s="9"/>
      <c r="AKZ14" s="9"/>
      <c r="ALA14" s="9"/>
      <c r="ALB14" s="9"/>
      <c r="ALC14" s="9"/>
      <c r="ALD14" s="9"/>
      <c r="ALE14" s="9"/>
      <c r="ALF14" s="9"/>
      <c r="ALG14" s="9"/>
      <c r="ALH14" s="9"/>
      <c r="ALI14" s="9"/>
      <c r="ALJ14" s="9"/>
      <c r="ALK14" s="9"/>
      <c r="ALL14" s="9"/>
      <c r="ALM14" s="9"/>
      <c r="ALN14" s="9"/>
      <c r="ALO14" s="9"/>
      <c r="ALP14" s="9"/>
      <c r="ALQ14" s="9"/>
      <c r="ALR14" s="9"/>
      <c r="ALS14" s="9"/>
      <c r="ALT14" s="9"/>
      <c r="ALU14" s="9"/>
      <c r="ALV14" s="9"/>
      <c r="ALW14" s="9"/>
      <c r="ALX14" s="9"/>
      <c r="ALY14" s="9"/>
      <c r="ALZ14" s="9"/>
      <c r="AMA14" s="9"/>
      <c r="AMB14" s="9"/>
      <c r="AMC14" s="9"/>
      <c r="AMD14" s="9"/>
      <c r="AME14" s="9"/>
      <c r="AMF14" s="9"/>
      <c r="AMG14" s="9"/>
      <c r="AMH14" s="9"/>
      <c r="AMI14" s="9"/>
      <c r="AMJ14" s="9"/>
      <c r="AMK14" s="9"/>
      <c r="AML14" s="9"/>
      <c r="AMM14" s="9"/>
      <c r="AMN14" s="9"/>
      <c r="AMO14" s="9"/>
      <c r="AMP14" s="9"/>
      <c r="AMQ14" s="9"/>
      <c r="AMR14" s="9"/>
      <c r="AMS14" s="9"/>
      <c r="AMT14" s="9"/>
      <c r="AMU14" s="9"/>
      <c r="AMV14" s="9"/>
      <c r="AMW14" s="9"/>
      <c r="AMX14" s="9"/>
      <c r="AMY14" s="9"/>
      <c r="AMZ14" s="9"/>
      <c r="ANA14" s="9"/>
      <c r="ANB14" s="9"/>
      <c r="ANC14" s="9"/>
      <c r="AND14" s="9"/>
      <c r="ANE14" s="9"/>
      <c r="ANF14" s="9"/>
      <c r="ANG14" s="9"/>
      <c r="ANH14" s="9"/>
      <c r="ANI14" s="9"/>
      <c r="ANJ14" s="9"/>
      <c r="ANK14" s="9"/>
      <c r="ANL14" s="9"/>
      <c r="ANM14" s="9"/>
      <c r="ANN14" s="9"/>
      <c r="ANO14" s="9"/>
      <c r="ANP14" s="9"/>
      <c r="ANQ14" s="9"/>
      <c r="ANR14" s="9"/>
      <c r="ANS14" s="9"/>
      <c r="ANT14" s="9"/>
      <c r="ANU14" s="9"/>
      <c r="ANV14" s="9"/>
      <c r="ANW14" s="9"/>
      <c r="ANX14" s="9"/>
      <c r="ANY14" s="9"/>
      <c r="ANZ14" s="9"/>
      <c r="AOA14" s="9"/>
      <c r="AOB14" s="9"/>
      <c r="AOC14" s="9"/>
      <c r="AOD14" s="9"/>
      <c r="AOE14" s="9"/>
      <c r="AOF14" s="9"/>
      <c r="AOG14" s="9"/>
      <c r="AOH14" s="9"/>
      <c r="AOI14" s="9"/>
      <c r="AOJ14" s="9"/>
      <c r="AOK14" s="9"/>
      <c r="AOL14" s="9"/>
      <c r="AOM14" s="9"/>
      <c r="AON14" s="9"/>
      <c r="AOO14" s="9"/>
      <c r="AOP14" s="9"/>
      <c r="AOQ14" s="9"/>
      <c r="AOR14" s="9"/>
      <c r="AOS14" s="9"/>
      <c r="AOT14" s="9"/>
      <c r="AOU14" s="9"/>
      <c r="AOV14" s="9"/>
      <c r="AOW14" s="9"/>
      <c r="AOX14" s="9"/>
      <c r="AOY14" s="9"/>
      <c r="AOZ14" s="9"/>
      <c r="APA14" s="9"/>
      <c r="APB14" s="9"/>
      <c r="APC14" s="9"/>
      <c r="APD14" s="9"/>
      <c r="APE14" s="9"/>
      <c r="APF14" s="9"/>
      <c r="APG14" s="9"/>
      <c r="APH14" s="9"/>
      <c r="API14" s="9"/>
      <c r="APJ14" s="9"/>
      <c r="APK14" s="9"/>
      <c r="APL14" s="9"/>
      <c r="APM14" s="9"/>
      <c r="APN14" s="9"/>
      <c r="APO14" s="9"/>
      <c r="APP14" s="9"/>
      <c r="APQ14" s="9"/>
      <c r="APR14" s="9"/>
      <c r="APS14" s="9"/>
      <c r="APT14" s="9"/>
      <c r="APU14" s="9"/>
      <c r="APV14" s="9"/>
      <c r="APW14" s="9"/>
      <c r="APX14" s="9"/>
      <c r="APY14" s="9"/>
      <c r="APZ14" s="9"/>
      <c r="AQA14" s="9"/>
      <c r="AQB14" s="9"/>
      <c r="AQC14" s="9"/>
      <c r="AQD14" s="9"/>
      <c r="AQE14" s="9"/>
      <c r="AQF14" s="9"/>
      <c r="AQG14" s="9"/>
      <c r="AQH14" s="9"/>
      <c r="AQI14" s="9"/>
      <c r="AQJ14" s="9"/>
      <c r="AQK14" s="9"/>
      <c r="AQL14" s="9"/>
      <c r="AQM14" s="9"/>
      <c r="AQN14" s="9"/>
      <c r="AQO14" s="9"/>
      <c r="AQP14" s="9"/>
      <c r="AQQ14" s="9"/>
      <c r="AQR14" s="9"/>
      <c r="AQS14" s="9"/>
      <c r="AQT14" s="9"/>
      <c r="AQU14" s="9"/>
      <c r="AQV14" s="9"/>
      <c r="AQW14" s="9"/>
      <c r="AQX14" s="9"/>
      <c r="AQY14" s="9"/>
      <c r="AQZ14" s="9"/>
      <c r="ARA14" s="9"/>
      <c r="ARB14" s="9"/>
      <c r="ARC14" s="9"/>
      <c r="ARD14" s="9"/>
      <c r="ARE14" s="9"/>
      <c r="ARF14" s="9"/>
      <c r="ARG14" s="9"/>
      <c r="ARH14" s="9"/>
      <c r="ARI14" s="9"/>
      <c r="ARJ14" s="9"/>
      <c r="ARK14" s="9"/>
      <c r="ARL14" s="9"/>
      <c r="ARM14" s="9"/>
      <c r="ARN14" s="9"/>
      <c r="ARO14" s="9"/>
      <c r="ARP14" s="9"/>
      <c r="ARQ14" s="9"/>
      <c r="ARR14" s="9"/>
      <c r="ARS14" s="9"/>
      <c r="ART14" s="9"/>
      <c r="ARU14" s="9"/>
      <c r="ARV14" s="9"/>
      <c r="ARW14" s="9"/>
      <c r="ARX14" s="9"/>
      <c r="ARY14" s="9"/>
      <c r="ARZ14" s="9"/>
      <c r="ASA14" s="9"/>
      <c r="ASB14" s="9"/>
      <c r="ASC14" s="9"/>
      <c r="ASD14" s="9"/>
      <c r="ASE14" s="9"/>
      <c r="ASF14" s="9"/>
      <c r="ASG14" s="9"/>
      <c r="ASH14" s="9"/>
      <c r="ASI14" s="9"/>
      <c r="ASJ14" s="9"/>
      <c r="ASK14" s="9"/>
      <c r="ASL14" s="9"/>
      <c r="ASM14" s="9"/>
      <c r="ASN14" s="9"/>
      <c r="ASO14" s="9"/>
      <c r="ASP14" s="9"/>
      <c r="ASQ14" s="9"/>
      <c r="ASR14" s="9"/>
      <c r="ASS14" s="9"/>
      <c r="AST14" s="9"/>
      <c r="ASU14" s="9"/>
      <c r="ASV14" s="9"/>
      <c r="ASW14" s="9"/>
      <c r="ASX14" s="9"/>
      <c r="ASY14" s="9"/>
      <c r="ASZ14" s="9"/>
      <c r="ATA14" s="9"/>
      <c r="ATB14" s="9"/>
      <c r="ATC14" s="9"/>
      <c r="ATD14" s="9"/>
      <c r="ATE14" s="9"/>
      <c r="ATF14" s="9"/>
      <c r="ATG14" s="9"/>
      <c r="ATH14" s="9"/>
      <c r="ATI14" s="9"/>
      <c r="ATJ14" s="9"/>
      <c r="ATK14" s="9"/>
      <c r="ATL14" s="9"/>
      <c r="ATM14" s="9"/>
      <c r="ATN14" s="9"/>
      <c r="ATO14" s="9"/>
      <c r="ATP14" s="9"/>
      <c r="ATQ14" s="9"/>
      <c r="ATR14" s="9"/>
      <c r="ATS14" s="9"/>
      <c r="ATT14" s="9"/>
      <c r="ATU14" s="9"/>
      <c r="ATV14" s="9"/>
      <c r="ATW14" s="9"/>
      <c r="ATX14" s="9"/>
      <c r="ATY14" s="9"/>
      <c r="ATZ14" s="9"/>
      <c r="AUA14" s="9"/>
      <c r="AUB14" s="9"/>
      <c r="AUC14" s="9"/>
      <c r="AUD14" s="9"/>
      <c r="AUE14" s="9"/>
      <c r="AUF14" s="9"/>
      <c r="AUG14" s="9"/>
      <c r="AUH14" s="9"/>
      <c r="AUI14" s="9"/>
      <c r="AUJ14" s="9"/>
      <c r="AUK14" s="9"/>
      <c r="AUL14" s="9"/>
      <c r="AUM14" s="9"/>
      <c r="AUN14" s="9"/>
      <c r="AUO14" s="9"/>
      <c r="AUP14" s="9"/>
      <c r="AUQ14" s="9"/>
      <c r="AUR14" s="9"/>
      <c r="AUS14" s="9"/>
      <c r="AUT14" s="9"/>
      <c r="AUU14" s="9"/>
      <c r="AUV14" s="9"/>
      <c r="AUW14" s="9"/>
      <c r="AUX14" s="9"/>
      <c r="AUY14" s="9"/>
      <c r="AUZ14" s="9"/>
      <c r="AVA14" s="9"/>
      <c r="AVB14" s="9"/>
      <c r="AVC14" s="9"/>
      <c r="AVD14" s="9"/>
      <c r="AVE14" s="9"/>
      <c r="AVF14" s="9"/>
      <c r="AVG14" s="9"/>
      <c r="AVH14" s="9"/>
      <c r="AVI14" s="9"/>
      <c r="AVJ14" s="9"/>
      <c r="AVK14" s="9"/>
      <c r="AVL14" s="9"/>
      <c r="AVM14" s="9"/>
      <c r="AVN14" s="9"/>
      <c r="AVO14" s="9"/>
      <c r="AVP14" s="9"/>
      <c r="AVQ14" s="9"/>
      <c r="AVR14" s="9"/>
      <c r="AVS14" s="9"/>
      <c r="AVT14" s="9"/>
      <c r="AVU14" s="9"/>
      <c r="AVV14" s="9"/>
      <c r="AVW14" s="9"/>
      <c r="AVX14" s="9"/>
      <c r="AVY14" s="9"/>
      <c r="AVZ14" s="9"/>
      <c r="AWA14" s="9"/>
      <c r="AWB14" s="9"/>
      <c r="AWC14" s="9"/>
      <c r="AWD14" s="9"/>
      <c r="AWE14" s="9"/>
      <c r="AWF14" s="9"/>
      <c r="AWG14" s="9"/>
      <c r="AWH14" s="9"/>
      <c r="AWI14" s="9"/>
      <c r="AWJ14" s="9"/>
      <c r="AWK14" s="9"/>
      <c r="AWL14" s="9"/>
      <c r="AWM14" s="9"/>
      <c r="AWN14" s="9"/>
      <c r="AWO14" s="9"/>
      <c r="AWP14" s="9"/>
      <c r="AWQ14" s="9"/>
      <c r="AWR14" s="9"/>
      <c r="AWS14" s="9"/>
      <c r="AWT14" s="9"/>
      <c r="AWU14" s="9"/>
      <c r="AWV14" s="9"/>
      <c r="AWW14" s="9"/>
      <c r="AWX14" s="9"/>
      <c r="AWY14" s="9"/>
      <c r="AWZ14" s="9"/>
      <c r="AXA14" s="9"/>
      <c r="AXB14" s="9"/>
      <c r="AXC14" s="9"/>
      <c r="AXD14" s="9"/>
      <c r="AXE14" s="9"/>
      <c r="AXF14" s="9"/>
      <c r="AXG14" s="9"/>
      <c r="AXH14" s="9"/>
      <c r="AXI14" s="9"/>
      <c r="AXJ14" s="9"/>
      <c r="AXK14" s="9"/>
      <c r="AXL14" s="9"/>
      <c r="AXM14" s="9"/>
      <c r="AXN14" s="9"/>
      <c r="AXO14" s="9"/>
      <c r="AXP14" s="9"/>
      <c r="AXQ14" s="9"/>
      <c r="AXR14" s="9"/>
      <c r="AXS14" s="9"/>
      <c r="AXT14" s="9"/>
      <c r="AXU14" s="9"/>
      <c r="AXV14" s="9"/>
      <c r="AXW14" s="9"/>
      <c r="AXX14" s="9"/>
      <c r="AXY14" s="9"/>
      <c r="AXZ14" s="9"/>
      <c r="AYA14" s="9"/>
      <c r="AYB14" s="9"/>
      <c r="AYC14" s="9"/>
      <c r="AYD14" s="9"/>
      <c r="AYE14" s="9"/>
      <c r="AYF14" s="9"/>
      <c r="AYG14" s="9"/>
      <c r="AYH14" s="9"/>
      <c r="AYI14" s="9"/>
      <c r="AYJ14" s="9"/>
      <c r="AYK14" s="9"/>
      <c r="AYL14" s="9"/>
      <c r="AYM14" s="9"/>
      <c r="AYN14" s="9"/>
      <c r="AYO14" s="9"/>
      <c r="AYP14" s="9"/>
      <c r="AYQ14" s="9"/>
      <c r="AYR14" s="9"/>
      <c r="AYS14" s="9"/>
      <c r="AYT14" s="9"/>
      <c r="AYU14" s="9"/>
      <c r="AYV14" s="9"/>
      <c r="AYW14" s="9"/>
      <c r="AYX14" s="9"/>
      <c r="AYY14" s="9"/>
      <c r="AYZ14" s="9"/>
      <c r="AZA14" s="9"/>
      <c r="AZB14" s="9"/>
      <c r="AZC14" s="9"/>
      <c r="AZD14" s="9"/>
      <c r="AZE14" s="9"/>
      <c r="AZF14" s="9"/>
      <c r="AZG14" s="9"/>
      <c r="AZH14" s="9"/>
      <c r="AZI14" s="9"/>
      <c r="AZJ14" s="9"/>
      <c r="AZK14" s="9"/>
      <c r="AZL14" s="9"/>
      <c r="AZM14" s="9"/>
      <c r="AZN14" s="9"/>
      <c r="AZO14" s="9"/>
      <c r="AZP14" s="9"/>
      <c r="AZQ14" s="9"/>
      <c r="AZR14" s="9"/>
      <c r="AZS14" s="9"/>
      <c r="AZT14" s="9"/>
      <c r="AZU14" s="9"/>
      <c r="AZV14" s="9"/>
      <c r="AZW14" s="9"/>
      <c r="AZX14" s="9"/>
      <c r="AZY14" s="9"/>
      <c r="AZZ14" s="9"/>
      <c r="BAA14" s="9"/>
      <c r="BAB14" s="9"/>
      <c r="BAC14" s="9"/>
      <c r="BAD14" s="9"/>
      <c r="BAE14" s="9"/>
      <c r="BAF14" s="9"/>
      <c r="BAG14" s="9"/>
      <c r="BAH14" s="9"/>
      <c r="BAI14" s="9"/>
      <c r="BAJ14" s="9"/>
      <c r="BAK14" s="9"/>
      <c r="BAL14" s="9"/>
      <c r="BAM14" s="9"/>
      <c r="BAN14" s="9"/>
      <c r="BAO14" s="9"/>
      <c r="BAP14" s="9"/>
      <c r="BAQ14" s="9"/>
      <c r="BAR14" s="9"/>
      <c r="BAS14" s="9"/>
      <c r="BAT14" s="9"/>
      <c r="BAU14" s="9"/>
      <c r="BAV14" s="9"/>
      <c r="BAW14" s="9"/>
      <c r="BAX14" s="9"/>
      <c r="BAY14" s="9"/>
      <c r="BAZ14" s="9"/>
      <c r="BBA14" s="9"/>
      <c r="BBB14" s="9"/>
      <c r="BBC14" s="9"/>
      <c r="BBD14" s="9"/>
      <c r="BBE14" s="9"/>
      <c r="BBF14" s="9"/>
      <c r="BBG14" s="9"/>
      <c r="BBH14" s="9"/>
      <c r="BBI14" s="9"/>
      <c r="BBJ14" s="9"/>
      <c r="BBK14" s="9"/>
      <c r="BBL14" s="9"/>
      <c r="BBM14" s="9"/>
      <c r="BBN14" s="9"/>
      <c r="BBO14" s="9"/>
      <c r="BBP14" s="9"/>
      <c r="BBQ14" s="9"/>
      <c r="BBR14" s="9"/>
      <c r="BBS14" s="9"/>
      <c r="BBT14" s="9"/>
      <c r="BBU14" s="9"/>
      <c r="BBV14" s="9"/>
      <c r="BBW14" s="9"/>
      <c r="BBX14" s="9"/>
      <c r="BBY14" s="9"/>
      <c r="BBZ14" s="9"/>
      <c r="BCA14" s="9"/>
      <c r="BCB14" s="9"/>
      <c r="BCC14" s="9"/>
      <c r="BCD14" s="9"/>
      <c r="BCE14" s="9"/>
      <c r="BCF14" s="9"/>
      <c r="BCG14" s="9"/>
      <c r="BCH14" s="9"/>
      <c r="BCI14" s="9"/>
      <c r="BCJ14" s="9"/>
      <c r="BCK14" s="9"/>
      <c r="BCL14" s="9"/>
      <c r="BCM14" s="9"/>
      <c r="BCN14" s="9"/>
      <c r="BCO14" s="9"/>
      <c r="BCP14" s="9"/>
      <c r="BCQ14" s="9"/>
      <c r="BCR14" s="9"/>
      <c r="BCS14" s="9"/>
      <c r="BCT14" s="9"/>
      <c r="BCU14" s="9"/>
      <c r="BCV14" s="9"/>
      <c r="BCW14" s="9"/>
      <c r="BCX14" s="9"/>
      <c r="BCY14" s="9"/>
      <c r="BCZ14" s="9"/>
      <c r="BDA14" s="9"/>
      <c r="BDB14" s="9"/>
      <c r="BDC14" s="9"/>
      <c r="BDD14" s="9"/>
      <c r="BDE14" s="9"/>
      <c r="BDF14" s="9"/>
      <c r="BDG14" s="9"/>
      <c r="BDH14" s="9"/>
      <c r="BDI14" s="9"/>
      <c r="BDJ14" s="9"/>
      <c r="BDK14" s="9"/>
      <c r="BDL14" s="9"/>
      <c r="BDM14" s="9"/>
      <c r="BDN14" s="9"/>
      <c r="BDO14" s="9"/>
      <c r="BDP14" s="9"/>
      <c r="BDQ14" s="9"/>
      <c r="BDR14" s="9"/>
      <c r="BDS14" s="9"/>
      <c r="BDT14" s="9"/>
      <c r="BDU14" s="9"/>
      <c r="BDV14" s="9"/>
      <c r="BDW14" s="9"/>
      <c r="BDX14" s="9"/>
      <c r="BDY14" s="9"/>
      <c r="BDZ14" s="9"/>
      <c r="BEA14" s="9"/>
      <c r="BEB14" s="9"/>
      <c r="BEC14" s="9"/>
      <c r="BED14" s="9"/>
      <c r="BEE14" s="9"/>
      <c r="BEF14" s="9"/>
      <c r="BEG14" s="9"/>
      <c r="BEH14" s="9"/>
      <c r="BEI14" s="9"/>
      <c r="BEJ14" s="9"/>
      <c r="BEK14" s="9"/>
      <c r="BEL14" s="9"/>
      <c r="BEM14" s="9"/>
      <c r="BEN14" s="9"/>
      <c r="BEO14" s="9"/>
      <c r="BEP14" s="9"/>
      <c r="BEQ14" s="9"/>
      <c r="BER14" s="9"/>
      <c r="BES14" s="9"/>
      <c r="BET14" s="9"/>
      <c r="BEU14" s="9"/>
      <c r="BEV14" s="9"/>
      <c r="BEW14" s="9"/>
      <c r="BEX14" s="9"/>
      <c r="BEY14" s="9"/>
      <c r="BEZ14" s="9"/>
      <c r="BFA14" s="9"/>
      <c r="BFB14" s="9"/>
      <c r="BFC14" s="9"/>
      <c r="BFD14" s="9"/>
      <c r="BFE14" s="9"/>
      <c r="BFF14" s="9"/>
      <c r="BFG14" s="9"/>
      <c r="BFH14" s="9"/>
      <c r="BFI14" s="9"/>
      <c r="BFJ14" s="9"/>
      <c r="BFK14" s="9"/>
      <c r="BFL14" s="9"/>
      <c r="BFM14" s="9"/>
      <c r="BFN14" s="9"/>
      <c r="BFO14" s="9"/>
      <c r="BFP14" s="9"/>
      <c r="BFQ14" s="9"/>
      <c r="BFR14" s="9"/>
      <c r="BFS14" s="9"/>
      <c r="BFT14" s="9"/>
      <c r="BFU14" s="9"/>
      <c r="BFV14" s="9"/>
      <c r="BFW14" s="9"/>
      <c r="BFX14" s="9"/>
      <c r="BFY14" s="9"/>
      <c r="BFZ14" s="9"/>
      <c r="BGA14" s="9"/>
      <c r="BGB14" s="9"/>
      <c r="BGC14" s="9"/>
      <c r="BGD14" s="9"/>
      <c r="BGE14" s="9"/>
      <c r="BGF14" s="9"/>
      <c r="BGG14" s="9"/>
      <c r="BGH14" s="9"/>
      <c r="BGI14" s="9"/>
      <c r="BGJ14" s="9"/>
      <c r="BGK14" s="9"/>
      <c r="BGL14" s="9"/>
      <c r="BGM14" s="9"/>
      <c r="BGN14" s="9"/>
      <c r="BGO14" s="9"/>
      <c r="BGP14" s="9"/>
      <c r="BGQ14" s="9"/>
      <c r="BGR14" s="9"/>
      <c r="BGS14" s="9"/>
      <c r="BGT14" s="9"/>
      <c r="BGU14" s="9"/>
      <c r="BGV14" s="9"/>
      <c r="BGW14" s="9"/>
      <c r="BGX14" s="9"/>
      <c r="BGY14" s="9"/>
      <c r="BGZ14" s="9"/>
      <c r="BHA14" s="9"/>
      <c r="BHB14" s="9"/>
      <c r="BHC14" s="9"/>
      <c r="BHD14" s="9"/>
      <c r="BHE14" s="9"/>
      <c r="BHF14" s="9"/>
      <c r="BHG14" s="9"/>
      <c r="BHH14" s="9"/>
      <c r="BHI14" s="9"/>
      <c r="BHJ14" s="9"/>
      <c r="BHK14" s="9"/>
      <c r="BHL14" s="9"/>
      <c r="BHM14" s="9"/>
      <c r="BHN14" s="9"/>
      <c r="BHO14" s="9"/>
      <c r="BHP14" s="9"/>
      <c r="BHQ14" s="9"/>
      <c r="BHR14" s="9"/>
      <c r="BHS14" s="9"/>
      <c r="BHT14" s="9"/>
      <c r="BHU14" s="9"/>
      <c r="BHV14" s="9"/>
      <c r="BHW14" s="9"/>
      <c r="BHX14" s="9"/>
      <c r="BHY14" s="9"/>
      <c r="BHZ14" s="9"/>
      <c r="BIA14" s="9"/>
      <c r="BIB14" s="9"/>
      <c r="BIC14" s="9"/>
      <c r="BID14" s="9"/>
      <c r="BIE14" s="9"/>
      <c r="BIF14" s="9"/>
      <c r="BIG14" s="9"/>
      <c r="BIH14" s="9"/>
      <c r="BII14" s="9"/>
      <c r="BIJ14" s="9"/>
      <c r="BIK14" s="9"/>
      <c r="BIL14" s="9"/>
      <c r="BIM14" s="9"/>
      <c r="BIN14" s="9"/>
      <c r="BIO14" s="9"/>
      <c r="BIP14" s="9"/>
      <c r="BIQ14" s="9"/>
      <c r="BIR14" s="9"/>
      <c r="BIS14" s="9"/>
      <c r="BIT14" s="9"/>
      <c r="BIU14" s="9"/>
      <c r="BIV14" s="9"/>
      <c r="BIW14" s="9"/>
      <c r="BIX14" s="9"/>
      <c r="BIY14" s="9"/>
      <c r="BIZ14" s="9"/>
      <c r="BJA14" s="9"/>
      <c r="BJB14" s="9"/>
      <c r="BJC14" s="9"/>
      <c r="BJD14" s="9"/>
      <c r="BJE14" s="9"/>
      <c r="BJF14" s="9"/>
      <c r="BJG14" s="9"/>
      <c r="BJH14" s="9"/>
      <c r="BJI14" s="9"/>
      <c r="BJJ14" s="9"/>
      <c r="BJK14" s="9"/>
      <c r="BJL14" s="9"/>
      <c r="BJM14" s="9"/>
      <c r="BJN14" s="9"/>
      <c r="BJO14" s="9"/>
      <c r="BJP14" s="9"/>
      <c r="BJQ14" s="9"/>
      <c r="BJR14" s="9"/>
      <c r="BJS14" s="9"/>
      <c r="BJT14" s="9"/>
      <c r="BJU14" s="9"/>
      <c r="BJV14" s="9"/>
      <c r="BJW14" s="9"/>
      <c r="BJX14" s="9"/>
      <c r="BJY14" s="9"/>
      <c r="BJZ14" s="9"/>
      <c r="BKA14" s="9"/>
      <c r="BKB14" s="9"/>
      <c r="BKC14" s="9"/>
      <c r="BKD14" s="9"/>
      <c r="BKE14" s="9"/>
      <c r="BKF14" s="9"/>
      <c r="BKG14" s="9"/>
      <c r="BKH14" s="9"/>
      <c r="BKI14" s="9"/>
      <c r="BKJ14" s="9"/>
      <c r="BKK14" s="9"/>
      <c r="BKL14" s="9"/>
      <c r="BKM14" s="9"/>
      <c r="BKN14" s="9"/>
      <c r="BKO14" s="9"/>
      <c r="BKP14" s="9"/>
      <c r="BKQ14" s="9"/>
      <c r="BKR14" s="9"/>
      <c r="BKS14" s="9"/>
      <c r="BKT14" s="9"/>
      <c r="BKU14" s="9"/>
      <c r="BKV14" s="9"/>
      <c r="BKW14" s="9"/>
      <c r="BKX14" s="9"/>
      <c r="BKY14" s="9"/>
      <c r="BKZ14" s="9"/>
      <c r="BLA14" s="9"/>
      <c r="BLB14" s="9"/>
      <c r="BLC14" s="9"/>
      <c r="BLD14" s="9"/>
      <c r="BLE14" s="9"/>
      <c r="BLF14" s="9"/>
      <c r="BLG14" s="9"/>
      <c r="BLH14" s="9"/>
      <c r="BLI14" s="9"/>
      <c r="BLJ14" s="9"/>
      <c r="BLK14" s="9"/>
      <c r="BLL14" s="9"/>
      <c r="BLM14" s="9"/>
      <c r="BLN14" s="9"/>
      <c r="BLO14" s="9"/>
      <c r="BLP14" s="9"/>
      <c r="BLQ14" s="9"/>
      <c r="BLR14" s="9"/>
      <c r="BLS14" s="9"/>
      <c r="BLT14" s="9"/>
      <c r="BLU14" s="9"/>
      <c r="BLV14" s="9"/>
      <c r="BLW14" s="9"/>
      <c r="BLX14" s="9"/>
      <c r="BLY14" s="9"/>
      <c r="BLZ14" s="9"/>
      <c r="BMA14" s="9"/>
      <c r="BMB14" s="9"/>
      <c r="BMC14" s="9"/>
      <c r="BMD14" s="9"/>
      <c r="BME14" s="9"/>
      <c r="BMF14" s="9"/>
      <c r="BMG14" s="9"/>
      <c r="BMH14" s="9"/>
      <c r="BMI14" s="9"/>
      <c r="BMJ14" s="9"/>
      <c r="BMK14" s="9"/>
      <c r="BML14" s="9"/>
      <c r="BMM14" s="9"/>
      <c r="BMN14" s="9"/>
      <c r="BMO14" s="9"/>
      <c r="BMP14" s="9"/>
      <c r="BMQ14" s="9"/>
      <c r="BMR14" s="9"/>
      <c r="BMS14" s="9"/>
      <c r="BMT14" s="9"/>
      <c r="BMU14" s="9"/>
      <c r="BMV14" s="9"/>
      <c r="BMW14" s="9"/>
      <c r="BMX14" s="9"/>
      <c r="BMY14" s="9"/>
      <c r="BMZ14" s="9"/>
      <c r="BNA14" s="9"/>
      <c r="BNB14" s="9"/>
      <c r="BNC14" s="9"/>
      <c r="BND14" s="9"/>
      <c r="BNE14" s="9"/>
      <c r="BNF14" s="9"/>
      <c r="BNG14" s="9"/>
      <c r="BNH14" s="9"/>
      <c r="BNI14" s="9"/>
      <c r="BNJ14" s="9"/>
      <c r="BNK14" s="9"/>
      <c r="BNL14" s="9"/>
      <c r="BNM14" s="9"/>
      <c r="BNN14" s="9"/>
      <c r="BNO14" s="9"/>
      <c r="BNP14" s="9"/>
      <c r="BNQ14" s="9"/>
      <c r="BNR14" s="9"/>
      <c r="BNS14" s="9"/>
      <c r="BNT14" s="9"/>
      <c r="BNU14" s="9"/>
      <c r="BNV14" s="9"/>
      <c r="BNW14" s="9"/>
      <c r="BNX14" s="9"/>
      <c r="BNY14" s="9"/>
      <c r="BNZ14" s="9"/>
      <c r="BOA14" s="9"/>
      <c r="BOB14" s="9"/>
      <c r="BOC14" s="9"/>
      <c r="BOD14" s="9"/>
      <c r="BOE14" s="9"/>
      <c r="BOF14" s="9"/>
      <c r="BOG14" s="9"/>
      <c r="BOH14" s="9"/>
      <c r="BOI14" s="9"/>
      <c r="BOJ14" s="9"/>
      <c r="BOK14" s="9"/>
      <c r="BOL14" s="9"/>
      <c r="BOM14" s="9"/>
      <c r="BON14" s="9"/>
      <c r="BOO14" s="9"/>
      <c r="BOP14" s="9"/>
      <c r="BOQ14" s="9"/>
      <c r="BOR14" s="9"/>
      <c r="BOS14" s="9"/>
      <c r="BOT14" s="9"/>
      <c r="BOU14" s="9"/>
      <c r="BOV14" s="9"/>
      <c r="BOW14" s="9"/>
      <c r="BOX14" s="9"/>
      <c r="BOY14" s="9"/>
      <c r="BOZ14" s="9"/>
      <c r="BPA14" s="9"/>
      <c r="BPB14" s="9"/>
      <c r="BPC14" s="9"/>
      <c r="BPD14" s="9"/>
      <c r="BPE14" s="9"/>
      <c r="BPF14" s="9"/>
      <c r="BPG14" s="9"/>
      <c r="BPH14" s="9"/>
      <c r="BPI14" s="9"/>
      <c r="BPJ14" s="9"/>
      <c r="BPK14" s="9"/>
      <c r="BPL14" s="9"/>
      <c r="BPM14" s="9"/>
      <c r="BPN14" s="9"/>
      <c r="BPO14" s="9"/>
      <c r="BPP14" s="9"/>
      <c r="BPQ14" s="9"/>
      <c r="BPR14" s="9"/>
      <c r="BPS14" s="9"/>
      <c r="BPT14" s="9"/>
      <c r="BPU14" s="9"/>
      <c r="BPV14" s="9"/>
      <c r="BPW14" s="9"/>
      <c r="BPX14" s="9"/>
      <c r="BPY14" s="9"/>
      <c r="BPZ14" s="9"/>
      <c r="BQA14" s="9"/>
      <c r="BQB14" s="9"/>
      <c r="BQC14" s="9"/>
      <c r="BQD14" s="9"/>
      <c r="BQE14" s="9"/>
      <c r="BQF14" s="9"/>
      <c r="BQG14" s="9"/>
      <c r="BQH14" s="9"/>
      <c r="BQI14" s="9"/>
      <c r="BQJ14" s="9"/>
      <c r="BQK14" s="9"/>
      <c r="BQL14" s="9"/>
      <c r="BQM14" s="9"/>
      <c r="BQN14" s="9"/>
      <c r="BQO14" s="9"/>
      <c r="BQP14" s="9"/>
      <c r="BQQ14" s="9"/>
      <c r="BQR14" s="9"/>
      <c r="BQS14" s="9"/>
      <c r="BQT14" s="9"/>
      <c r="BQU14" s="9"/>
      <c r="BQV14" s="9"/>
      <c r="BQW14" s="9"/>
      <c r="BQX14" s="9"/>
      <c r="BQY14" s="9"/>
      <c r="BQZ14" s="9"/>
      <c r="BRA14" s="9"/>
      <c r="BRB14" s="9"/>
      <c r="BRC14" s="9"/>
      <c r="BRD14" s="9"/>
      <c r="BRE14" s="9"/>
      <c r="BRF14" s="9"/>
      <c r="BRG14" s="9"/>
      <c r="BRH14" s="9"/>
      <c r="BRI14" s="9"/>
      <c r="BRJ14" s="9"/>
      <c r="BRK14" s="9"/>
      <c r="BRL14" s="9"/>
      <c r="BRM14" s="9"/>
      <c r="BRN14" s="9"/>
      <c r="BRO14" s="9"/>
      <c r="BRP14" s="9"/>
      <c r="BRQ14" s="9"/>
      <c r="BRR14" s="9"/>
      <c r="BRS14" s="9"/>
      <c r="BRT14" s="9"/>
      <c r="BRU14" s="9"/>
      <c r="BRV14" s="9"/>
      <c r="BRW14" s="9"/>
      <c r="BRX14" s="9"/>
      <c r="BRY14" s="9"/>
      <c r="BRZ14" s="9"/>
      <c r="BSA14" s="9"/>
      <c r="BSB14" s="9"/>
      <c r="BSC14" s="9"/>
      <c r="BSD14" s="9"/>
      <c r="BSE14" s="9"/>
      <c r="BSF14" s="9"/>
      <c r="BSG14" s="9"/>
      <c r="BSH14" s="9"/>
      <c r="BSI14" s="9"/>
      <c r="BSJ14" s="9"/>
      <c r="BSK14" s="9"/>
      <c r="BSL14" s="9"/>
      <c r="BSM14" s="9"/>
      <c r="BSN14" s="9"/>
      <c r="BSO14" s="9"/>
      <c r="BSP14" s="9"/>
      <c r="BSQ14" s="9"/>
      <c r="BSR14" s="9"/>
      <c r="BSS14" s="9"/>
      <c r="BST14" s="9"/>
      <c r="BSU14" s="9"/>
      <c r="BSV14" s="9"/>
      <c r="BSW14" s="9"/>
      <c r="BSX14" s="9"/>
      <c r="BSY14" s="9"/>
      <c r="BSZ14" s="9"/>
      <c r="BTA14" s="9"/>
      <c r="BTB14" s="9"/>
      <c r="BTC14" s="9"/>
      <c r="BTD14" s="9"/>
      <c r="BTE14" s="9"/>
      <c r="BTF14" s="9"/>
      <c r="BTG14" s="9"/>
      <c r="BTH14" s="9"/>
      <c r="BTI14" s="9"/>
      <c r="BTJ14" s="9"/>
      <c r="BTK14" s="9"/>
      <c r="BTL14" s="9"/>
      <c r="BTM14" s="9"/>
      <c r="BTN14" s="9"/>
      <c r="BTO14" s="9"/>
      <c r="BTP14" s="9"/>
      <c r="BTQ14" s="9"/>
      <c r="BTR14" s="9"/>
      <c r="BTS14" s="9"/>
      <c r="BTT14" s="9"/>
      <c r="BTU14" s="9"/>
      <c r="BTV14" s="9"/>
      <c r="BTW14" s="9"/>
      <c r="BTX14" s="9"/>
      <c r="BTY14" s="9"/>
      <c r="BTZ14" s="9"/>
      <c r="BUA14" s="9"/>
      <c r="BUB14" s="9"/>
      <c r="BUC14" s="9"/>
      <c r="BUD14" s="9"/>
      <c r="BUE14" s="9"/>
      <c r="BUF14" s="9"/>
      <c r="BUG14" s="9"/>
      <c r="BUH14" s="9"/>
      <c r="BUI14" s="9"/>
      <c r="BUJ14" s="9"/>
      <c r="BUK14" s="9"/>
      <c r="BUL14" s="9"/>
      <c r="BUM14" s="9"/>
      <c r="BUN14" s="9"/>
      <c r="BUO14" s="9"/>
      <c r="BUP14" s="9"/>
      <c r="BUQ14" s="9"/>
      <c r="BUR14" s="9"/>
      <c r="BUS14" s="9"/>
      <c r="BUT14" s="9"/>
      <c r="BUU14" s="9"/>
      <c r="BUV14" s="9"/>
      <c r="BUW14" s="9"/>
      <c r="BUX14" s="9"/>
      <c r="BUY14" s="9"/>
      <c r="BUZ14" s="9"/>
      <c r="BVA14" s="9"/>
      <c r="BVB14" s="9"/>
      <c r="BVC14" s="9"/>
      <c r="BVD14" s="9"/>
      <c r="BVE14" s="9"/>
      <c r="BVF14" s="9"/>
      <c r="BVG14" s="9"/>
      <c r="BVH14" s="9"/>
      <c r="BVI14" s="9"/>
      <c r="BVJ14" s="9"/>
      <c r="BVK14" s="9"/>
      <c r="BVL14" s="9"/>
      <c r="BVM14" s="9"/>
      <c r="BVN14" s="9"/>
      <c r="BVO14" s="9"/>
      <c r="BVP14" s="9"/>
      <c r="BVQ14" s="9"/>
      <c r="BVR14" s="9"/>
      <c r="BVS14" s="9"/>
      <c r="BVT14" s="9"/>
      <c r="BVU14" s="9"/>
      <c r="BVV14" s="9"/>
      <c r="BVW14" s="9"/>
      <c r="BVX14" s="9"/>
      <c r="BVY14" s="9"/>
      <c r="BVZ14" s="9"/>
      <c r="BWA14" s="9"/>
      <c r="BWB14" s="9"/>
      <c r="BWC14" s="9"/>
      <c r="BWD14" s="9"/>
      <c r="BWE14" s="9"/>
      <c r="BWF14" s="9"/>
      <c r="BWG14" s="9"/>
      <c r="BWH14" s="9"/>
      <c r="BWI14" s="9"/>
      <c r="BWJ14" s="9"/>
      <c r="BWK14" s="9"/>
      <c r="BWL14" s="9"/>
      <c r="BWM14" s="9"/>
      <c r="BWN14" s="9"/>
      <c r="BWO14" s="9"/>
      <c r="BWP14" s="9"/>
      <c r="BWQ14" s="9"/>
      <c r="BWR14" s="9"/>
      <c r="BWS14" s="9"/>
      <c r="BWT14" s="9"/>
      <c r="BWU14" s="9"/>
      <c r="BWV14" s="9"/>
      <c r="BWW14" s="9"/>
      <c r="BWX14" s="9"/>
      <c r="BWY14" s="9"/>
      <c r="BWZ14" s="9"/>
      <c r="BXA14" s="9"/>
      <c r="BXB14" s="9"/>
      <c r="BXC14" s="9"/>
      <c r="BXD14" s="9"/>
      <c r="BXE14" s="9"/>
      <c r="BXF14" s="9"/>
      <c r="BXG14" s="9"/>
      <c r="BXH14" s="9"/>
      <c r="BXI14" s="9"/>
      <c r="BXJ14" s="9"/>
      <c r="BXK14" s="9"/>
      <c r="BXL14" s="9"/>
      <c r="BXM14" s="9"/>
      <c r="BXN14" s="9"/>
      <c r="BXO14" s="9"/>
      <c r="BXP14" s="9"/>
      <c r="BXQ14" s="9"/>
      <c r="BXR14" s="9"/>
      <c r="BXS14" s="9"/>
      <c r="BXT14" s="9"/>
      <c r="BXU14" s="9"/>
      <c r="BXV14" s="9"/>
      <c r="BXW14" s="9"/>
      <c r="BXX14" s="9"/>
      <c r="BXY14" s="9"/>
      <c r="BXZ14" s="9"/>
      <c r="BYA14" s="9"/>
      <c r="BYB14" s="9"/>
      <c r="BYC14" s="9"/>
      <c r="BYD14" s="9"/>
      <c r="BYE14" s="9"/>
      <c r="BYF14" s="9"/>
      <c r="BYG14" s="9"/>
      <c r="BYH14" s="9"/>
      <c r="BYI14" s="9"/>
      <c r="BYJ14" s="9"/>
      <c r="BYK14" s="9"/>
      <c r="BYL14" s="9"/>
      <c r="BYM14" s="9"/>
      <c r="BYN14" s="9"/>
      <c r="BYO14" s="9"/>
      <c r="BYP14" s="9"/>
      <c r="BYQ14" s="9"/>
      <c r="BYR14" s="9"/>
      <c r="BYS14" s="9"/>
      <c r="BYT14" s="9"/>
      <c r="BYU14" s="9"/>
      <c r="BYV14" s="9"/>
      <c r="BYW14" s="9"/>
      <c r="BYX14" s="9"/>
      <c r="BYY14" s="9"/>
      <c r="BYZ14" s="9"/>
      <c r="BZA14" s="9"/>
      <c r="BZB14" s="9"/>
      <c r="BZC14" s="9"/>
      <c r="BZD14" s="9"/>
      <c r="BZE14" s="9"/>
      <c r="BZF14" s="9"/>
      <c r="BZG14" s="9"/>
      <c r="BZH14" s="9"/>
      <c r="BZI14" s="9"/>
      <c r="BZJ14" s="9"/>
      <c r="BZK14" s="9"/>
      <c r="BZL14" s="9"/>
      <c r="BZM14" s="9"/>
      <c r="BZN14" s="9"/>
      <c r="BZO14" s="9"/>
      <c r="BZP14" s="9"/>
      <c r="BZQ14" s="9"/>
      <c r="BZR14" s="9"/>
      <c r="BZS14" s="9"/>
      <c r="BZT14" s="9"/>
      <c r="BZU14" s="9"/>
      <c r="BZV14" s="9"/>
      <c r="BZW14" s="9"/>
      <c r="BZX14" s="9"/>
      <c r="BZY14" s="9"/>
      <c r="BZZ14" s="9"/>
      <c r="CAA14" s="9"/>
      <c r="CAB14" s="9"/>
      <c r="CAC14" s="9"/>
      <c r="CAD14" s="9"/>
      <c r="CAE14" s="9"/>
      <c r="CAF14" s="9"/>
      <c r="CAG14" s="9"/>
      <c r="CAH14" s="9"/>
      <c r="CAI14" s="9"/>
      <c r="CAJ14" s="9"/>
      <c r="CAK14" s="9"/>
      <c r="CAL14" s="9"/>
      <c r="CAM14" s="9"/>
      <c r="CAN14" s="9"/>
      <c r="CAO14" s="9"/>
      <c r="CAP14" s="9"/>
      <c r="CAQ14" s="9"/>
      <c r="CAR14" s="9"/>
      <c r="CAS14" s="9"/>
      <c r="CAT14" s="9"/>
      <c r="CAU14" s="9"/>
      <c r="CAV14" s="9"/>
      <c r="CAW14" s="9"/>
      <c r="CAX14" s="9"/>
      <c r="CAY14" s="9"/>
      <c r="CAZ14" s="9"/>
      <c r="CBA14" s="9"/>
      <c r="CBB14" s="9"/>
      <c r="CBC14" s="9"/>
      <c r="CBD14" s="9"/>
      <c r="CBE14" s="9"/>
      <c r="CBF14" s="9"/>
      <c r="CBG14" s="9"/>
      <c r="CBH14" s="9"/>
      <c r="CBI14" s="9"/>
      <c r="CBJ14" s="9"/>
      <c r="CBK14" s="9"/>
      <c r="CBL14" s="9"/>
      <c r="CBM14" s="9"/>
      <c r="CBN14" s="9"/>
      <c r="CBO14" s="9"/>
      <c r="CBP14" s="9"/>
      <c r="CBQ14" s="9"/>
      <c r="CBR14" s="9"/>
      <c r="CBS14" s="9"/>
      <c r="CBT14" s="9"/>
      <c r="CBU14" s="9"/>
      <c r="CBV14" s="9"/>
      <c r="CBW14" s="9"/>
      <c r="CBX14" s="9"/>
      <c r="CBY14" s="9"/>
      <c r="CBZ14" s="9"/>
      <c r="CCA14" s="9"/>
      <c r="CCB14" s="9"/>
      <c r="CCC14" s="9"/>
      <c r="CCD14" s="9"/>
      <c r="CCE14" s="9"/>
      <c r="CCF14" s="9"/>
      <c r="CCG14" s="9"/>
      <c r="CCH14" s="9"/>
      <c r="CCI14" s="9"/>
      <c r="CCJ14" s="9"/>
      <c r="CCK14" s="9"/>
      <c r="CCL14" s="9"/>
      <c r="CCM14" s="9"/>
      <c r="CCN14" s="9"/>
      <c r="CCO14" s="9"/>
      <c r="CCP14" s="9"/>
      <c r="CCQ14" s="9"/>
      <c r="CCR14" s="9"/>
      <c r="CCS14" s="9"/>
      <c r="CCT14" s="9"/>
      <c r="CCU14" s="9"/>
      <c r="CCV14" s="9"/>
      <c r="CCW14" s="9"/>
      <c r="CCX14" s="9"/>
      <c r="CCY14" s="9"/>
      <c r="CCZ14" s="9"/>
      <c r="CDA14" s="9"/>
      <c r="CDB14" s="9"/>
      <c r="CDC14" s="9"/>
      <c r="CDD14" s="9"/>
      <c r="CDE14" s="9"/>
      <c r="CDF14" s="9"/>
      <c r="CDG14" s="9"/>
      <c r="CDH14" s="9"/>
      <c r="CDI14" s="9"/>
      <c r="CDJ14" s="9"/>
      <c r="CDK14" s="9"/>
      <c r="CDL14" s="9"/>
      <c r="CDM14" s="9"/>
      <c r="CDN14" s="9"/>
      <c r="CDO14" s="9"/>
      <c r="CDP14" s="9"/>
      <c r="CDQ14" s="9"/>
      <c r="CDR14" s="9"/>
      <c r="CDS14" s="9"/>
      <c r="CDT14" s="9"/>
      <c r="CDU14" s="9"/>
      <c r="CDV14" s="9"/>
      <c r="CDW14" s="9"/>
      <c r="CDX14" s="9"/>
      <c r="CDY14" s="9"/>
      <c r="CDZ14" s="9"/>
      <c r="CEA14" s="9"/>
      <c r="CEB14" s="9"/>
      <c r="CEC14" s="9"/>
      <c r="CED14" s="9"/>
      <c r="CEE14" s="9"/>
      <c r="CEF14" s="9"/>
      <c r="CEG14" s="9"/>
      <c r="CEH14" s="9"/>
      <c r="CEI14" s="9"/>
      <c r="CEJ14" s="9"/>
      <c r="CEK14" s="9"/>
      <c r="CEL14" s="9"/>
      <c r="CEM14" s="9"/>
      <c r="CEN14" s="9"/>
      <c r="CEO14" s="9"/>
      <c r="CEP14" s="9"/>
      <c r="CEQ14" s="9"/>
      <c r="CER14" s="9"/>
      <c r="CES14" s="9"/>
      <c r="CET14" s="9"/>
      <c r="CEU14" s="9"/>
      <c r="CEV14" s="9"/>
      <c r="CEW14" s="9"/>
      <c r="CEX14" s="9"/>
      <c r="CEY14" s="9"/>
      <c r="CEZ14" s="9"/>
      <c r="CFA14" s="9"/>
      <c r="CFB14" s="9"/>
      <c r="CFC14" s="9"/>
      <c r="CFD14" s="9"/>
      <c r="CFE14" s="9"/>
      <c r="CFF14" s="9"/>
      <c r="CFG14" s="9"/>
      <c r="CFH14" s="9"/>
      <c r="CFI14" s="9"/>
      <c r="CFJ14" s="9"/>
      <c r="CFK14" s="9"/>
      <c r="CFL14" s="9"/>
      <c r="CFM14" s="9"/>
      <c r="CFN14" s="9"/>
      <c r="CFO14" s="9"/>
      <c r="CFP14" s="9"/>
      <c r="CFQ14" s="9"/>
      <c r="CFR14" s="9"/>
      <c r="CFS14" s="9"/>
      <c r="CFT14" s="9"/>
      <c r="CFU14" s="9"/>
      <c r="CFV14" s="9"/>
      <c r="CFW14" s="9"/>
      <c r="CFX14" s="9"/>
      <c r="CFY14" s="9"/>
      <c r="CFZ14" s="9"/>
      <c r="CGA14" s="9"/>
      <c r="CGB14" s="9"/>
      <c r="CGC14" s="9"/>
      <c r="CGD14" s="9"/>
      <c r="CGE14" s="9"/>
      <c r="CGF14" s="9"/>
      <c r="CGG14" s="9"/>
      <c r="CGH14" s="9"/>
      <c r="CGI14" s="9"/>
      <c r="CGJ14" s="9"/>
      <c r="CGK14" s="9"/>
      <c r="CGL14" s="9"/>
      <c r="CGM14" s="9"/>
      <c r="CGN14" s="9"/>
      <c r="CGO14" s="9"/>
      <c r="CGP14" s="9"/>
      <c r="CGQ14" s="9"/>
      <c r="CGR14" s="9"/>
      <c r="CGS14" s="9"/>
      <c r="CGT14" s="9"/>
      <c r="CGU14" s="9"/>
      <c r="CGV14" s="9"/>
      <c r="CGW14" s="9"/>
      <c r="CGX14" s="9"/>
      <c r="CGY14" s="9"/>
      <c r="CGZ14" s="9"/>
      <c r="CHA14" s="9"/>
      <c r="CHB14" s="9"/>
      <c r="CHC14" s="9"/>
      <c r="CHD14" s="9"/>
      <c r="CHE14" s="9"/>
      <c r="CHF14" s="9"/>
      <c r="CHG14" s="9"/>
      <c r="CHH14" s="9"/>
      <c r="CHI14" s="9"/>
      <c r="CHJ14" s="9"/>
      <c r="CHK14" s="9"/>
      <c r="CHL14" s="9"/>
      <c r="CHM14" s="9"/>
      <c r="CHN14" s="9"/>
      <c r="CHO14" s="9"/>
      <c r="CHP14" s="9"/>
      <c r="CHQ14" s="9"/>
      <c r="CHR14" s="9"/>
      <c r="CHS14" s="9"/>
      <c r="CHT14" s="9"/>
      <c r="CHU14" s="9"/>
      <c r="CHV14" s="9"/>
      <c r="CHW14" s="9"/>
      <c r="CHX14" s="9"/>
      <c r="CHY14" s="9"/>
      <c r="CHZ14" s="9"/>
      <c r="CIA14" s="9"/>
      <c r="CIB14" s="9"/>
      <c r="CIC14" s="9"/>
      <c r="CID14" s="9"/>
      <c r="CIE14" s="9"/>
      <c r="CIF14" s="9"/>
      <c r="CIG14" s="9"/>
      <c r="CIH14" s="9"/>
      <c r="CII14" s="9"/>
      <c r="CIJ14" s="9"/>
      <c r="CIK14" s="9"/>
      <c r="CIL14" s="9"/>
      <c r="CIM14" s="9"/>
      <c r="CIN14" s="9"/>
      <c r="CIO14" s="9"/>
      <c r="CIP14" s="9"/>
      <c r="CIQ14" s="9"/>
      <c r="CIR14" s="9"/>
      <c r="CIS14" s="9"/>
      <c r="CIT14" s="9"/>
      <c r="CIU14" s="9"/>
      <c r="CIV14" s="9"/>
      <c r="CIW14" s="9"/>
      <c r="CIX14" s="9"/>
      <c r="CIY14" s="9"/>
      <c r="CIZ14" s="9"/>
      <c r="CJA14" s="9"/>
      <c r="CJB14" s="9"/>
      <c r="CJC14" s="9"/>
      <c r="CJD14" s="9"/>
      <c r="CJE14" s="9"/>
      <c r="CJF14" s="9"/>
      <c r="CJG14" s="9"/>
      <c r="CJH14" s="9"/>
      <c r="CJI14" s="9"/>
      <c r="CJJ14" s="9"/>
      <c r="CJK14" s="9"/>
      <c r="CJL14" s="9"/>
      <c r="CJM14" s="9"/>
      <c r="CJN14" s="9"/>
      <c r="CJO14" s="9"/>
      <c r="CJP14" s="9"/>
      <c r="CJQ14" s="9"/>
      <c r="CJR14" s="9"/>
      <c r="CJS14" s="9"/>
      <c r="CJT14" s="9"/>
      <c r="CJU14" s="9"/>
      <c r="CJV14" s="9"/>
      <c r="CJW14" s="9"/>
      <c r="CJX14" s="9"/>
      <c r="CJY14" s="9"/>
      <c r="CJZ14" s="9"/>
      <c r="CKA14" s="9"/>
      <c r="CKB14" s="9"/>
      <c r="CKC14" s="9"/>
      <c r="CKD14" s="9"/>
      <c r="CKE14" s="9"/>
      <c r="CKF14" s="9"/>
      <c r="CKG14" s="9"/>
      <c r="CKH14" s="9"/>
      <c r="CKI14" s="9"/>
      <c r="CKJ14" s="9"/>
      <c r="CKK14" s="9"/>
      <c r="CKL14" s="9"/>
      <c r="CKM14" s="9"/>
      <c r="CKN14" s="9"/>
      <c r="CKO14" s="9"/>
      <c r="CKP14" s="9"/>
      <c r="CKQ14" s="9"/>
      <c r="CKR14" s="9"/>
      <c r="CKS14" s="9"/>
      <c r="CKT14" s="9"/>
      <c r="CKU14" s="9"/>
      <c r="CKV14" s="9"/>
      <c r="CKW14" s="9"/>
      <c r="CKX14" s="9"/>
      <c r="CKY14" s="9"/>
      <c r="CKZ14" s="9"/>
      <c r="CLA14" s="9"/>
      <c r="CLB14" s="9"/>
      <c r="CLC14" s="9"/>
      <c r="CLD14" s="9"/>
      <c r="CLE14" s="9"/>
      <c r="CLF14" s="9"/>
      <c r="CLG14" s="9"/>
      <c r="CLH14" s="9"/>
      <c r="CLI14" s="9"/>
      <c r="CLJ14" s="9"/>
      <c r="CLK14" s="9"/>
      <c r="CLL14" s="9"/>
      <c r="CLM14" s="9"/>
      <c r="CLN14" s="9"/>
      <c r="CLO14" s="9"/>
      <c r="CLP14" s="9"/>
      <c r="CLQ14" s="9"/>
      <c r="CLR14" s="9"/>
      <c r="CLS14" s="9"/>
      <c r="CLT14" s="9"/>
      <c r="CLU14" s="9"/>
      <c r="CLV14" s="9"/>
      <c r="CLW14" s="9"/>
      <c r="CLX14" s="9"/>
      <c r="CLY14" s="9"/>
      <c r="CLZ14" s="9"/>
      <c r="CMA14" s="9"/>
      <c r="CMB14" s="9"/>
      <c r="CMC14" s="9"/>
      <c r="CMD14" s="9"/>
      <c r="CME14" s="9"/>
      <c r="CMF14" s="9"/>
      <c r="CMG14" s="9"/>
      <c r="CMH14" s="9"/>
      <c r="CMI14" s="9"/>
      <c r="CMJ14" s="9"/>
      <c r="CMK14" s="9"/>
      <c r="CML14" s="9"/>
      <c r="CMM14" s="9"/>
      <c r="CMN14" s="9"/>
      <c r="CMO14" s="9"/>
      <c r="CMP14" s="9"/>
      <c r="CMQ14" s="9"/>
      <c r="CMR14" s="9"/>
      <c r="CMS14" s="9"/>
      <c r="CMT14" s="9"/>
      <c r="CMU14" s="9"/>
      <c r="CMV14" s="9"/>
      <c r="CMW14" s="9"/>
      <c r="CMX14" s="9"/>
      <c r="CMY14" s="9"/>
      <c r="CMZ14" s="9"/>
      <c r="CNA14" s="9"/>
      <c r="CNB14" s="9"/>
      <c r="CNC14" s="9"/>
      <c r="CND14" s="9"/>
      <c r="CNE14" s="9"/>
      <c r="CNF14" s="9"/>
      <c r="CNG14" s="9"/>
      <c r="CNH14" s="9"/>
    </row>
    <row r="15" spans="1:2400" s="172" customFormat="1" ht="30" customHeight="1" x14ac:dyDescent="0.4">
      <c r="A15" s="168"/>
      <c r="B15" s="169"/>
      <c r="C15" s="170"/>
      <c r="D15" s="171"/>
      <c r="G15" s="173"/>
      <c r="AL15" s="178"/>
      <c r="AY15" s="179"/>
      <c r="AZ15" s="173"/>
      <c r="BA15" s="173"/>
      <c r="BB15" s="173"/>
      <c r="BC15" s="173"/>
      <c r="BD15" s="9"/>
      <c r="BP15" s="171"/>
      <c r="BQ15" s="9"/>
      <c r="CC15" s="171"/>
      <c r="DC15" s="171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9"/>
      <c r="PH15" s="9"/>
      <c r="PI15" s="9"/>
      <c r="PJ15" s="9"/>
      <c r="PK15" s="9"/>
      <c r="PL15" s="9"/>
      <c r="PM15" s="9"/>
      <c r="PN15" s="9"/>
      <c r="PO15" s="9"/>
      <c r="PP15" s="9"/>
      <c r="PQ15" s="9"/>
      <c r="PR15" s="9"/>
      <c r="PS15" s="9"/>
      <c r="PT15" s="9"/>
      <c r="PU15" s="9"/>
      <c r="PV15" s="9"/>
      <c r="PW15" s="9"/>
      <c r="PX15" s="9"/>
      <c r="PY15" s="9"/>
      <c r="PZ15" s="9"/>
      <c r="QA15" s="9"/>
      <c r="QB15" s="9"/>
      <c r="QC15" s="9"/>
      <c r="QD15" s="9"/>
      <c r="QE15" s="9"/>
      <c r="QF15" s="9"/>
      <c r="QG15" s="9"/>
      <c r="QH15" s="9"/>
      <c r="QI15" s="9"/>
      <c r="QJ15" s="9"/>
      <c r="QK15" s="9"/>
      <c r="QL15" s="9"/>
      <c r="QM15" s="9"/>
      <c r="QN15" s="9"/>
      <c r="QO15" s="9"/>
      <c r="QP15" s="9"/>
      <c r="QQ15" s="9"/>
      <c r="QR15" s="9"/>
      <c r="QS15" s="9"/>
      <c r="QT15" s="9"/>
      <c r="QU15" s="9"/>
      <c r="QV15" s="9"/>
      <c r="QW15" s="9"/>
      <c r="QX15" s="9"/>
      <c r="QY15" s="9"/>
      <c r="QZ15" s="9"/>
      <c r="RA15" s="9"/>
      <c r="RB15" s="9"/>
      <c r="RC15" s="9"/>
      <c r="RD15" s="9"/>
      <c r="RE15" s="9"/>
      <c r="RF15" s="9"/>
      <c r="RG15" s="9"/>
      <c r="RH15" s="9"/>
      <c r="RI15" s="9"/>
      <c r="RJ15" s="9"/>
      <c r="RK15" s="9"/>
      <c r="RL15" s="9"/>
      <c r="RM15" s="9"/>
      <c r="RN15" s="9"/>
      <c r="RO15" s="9"/>
      <c r="RP15" s="9"/>
      <c r="RQ15" s="9"/>
      <c r="RR15" s="9"/>
      <c r="RS15" s="9"/>
      <c r="RT15" s="9"/>
      <c r="RU15" s="9"/>
      <c r="RV15" s="9"/>
      <c r="RW15" s="9"/>
      <c r="RX15" s="9"/>
      <c r="RY15" s="9"/>
      <c r="RZ15" s="9"/>
      <c r="SA15" s="9"/>
      <c r="SB15" s="9"/>
      <c r="SC15" s="9"/>
      <c r="SD15" s="9"/>
      <c r="SE15" s="9"/>
      <c r="SF15" s="9"/>
      <c r="SG15" s="9"/>
      <c r="SH15" s="9"/>
      <c r="SI15" s="9"/>
      <c r="SJ15" s="9"/>
      <c r="SK15" s="9"/>
      <c r="SL15" s="9"/>
      <c r="SM15" s="9"/>
      <c r="SN15" s="9"/>
      <c r="SO15" s="9"/>
      <c r="SP15" s="9"/>
      <c r="SQ15" s="9"/>
      <c r="SR15" s="9"/>
      <c r="SS15" s="9"/>
      <c r="ST15" s="9"/>
      <c r="SU15" s="9"/>
      <c r="SV15" s="9"/>
      <c r="SW15" s="9"/>
      <c r="SX15" s="9"/>
      <c r="SY15" s="9"/>
      <c r="SZ15" s="9"/>
      <c r="TA15" s="9"/>
      <c r="TB15" s="9"/>
      <c r="TC15" s="9"/>
      <c r="TD15" s="9"/>
      <c r="TE15" s="9"/>
      <c r="TF15" s="9"/>
      <c r="TG15" s="9"/>
      <c r="TH15" s="9"/>
      <c r="TI15" s="9"/>
      <c r="TJ15" s="9"/>
      <c r="TK15" s="9"/>
      <c r="TL15" s="9"/>
      <c r="TM15" s="9"/>
      <c r="TN15" s="9"/>
      <c r="TO15" s="9"/>
      <c r="TP15" s="9"/>
      <c r="TQ15" s="9"/>
      <c r="TR15" s="9"/>
      <c r="TS15" s="9"/>
      <c r="TT15" s="9"/>
      <c r="TU15" s="9"/>
      <c r="TV15" s="9"/>
      <c r="TW15" s="9"/>
      <c r="TX15" s="9"/>
      <c r="TY15" s="9"/>
      <c r="TZ15" s="9"/>
      <c r="UA15" s="9"/>
      <c r="UB15" s="9"/>
      <c r="UC15" s="9"/>
      <c r="UD15" s="9"/>
      <c r="UE15" s="9"/>
      <c r="UF15" s="9"/>
      <c r="UG15" s="9"/>
      <c r="UH15" s="9"/>
      <c r="UI15" s="9"/>
      <c r="UJ15" s="9"/>
      <c r="UK15" s="9"/>
      <c r="UL15" s="9"/>
      <c r="UM15" s="9"/>
      <c r="UN15" s="9"/>
      <c r="UO15" s="9"/>
      <c r="UP15" s="9"/>
      <c r="UQ15" s="9"/>
      <c r="UR15" s="9"/>
      <c r="US15" s="9"/>
      <c r="UT15" s="9"/>
      <c r="UU15" s="9"/>
      <c r="UV15" s="9"/>
      <c r="UW15" s="9"/>
      <c r="UX15" s="9"/>
      <c r="UY15" s="9"/>
      <c r="UZ15" s="9"/>
      <c r="VA15" s="9"/>
      <c r="VB15" s="9"/>
      <c r="VC15" s="9"/>
      <c r="VD15" s="9"/>
      <c r="VE15" s="9"/>
      <c r="VF15" s="9"/>
      <c r="VG15" s="9"/>
      <c r="VH15" s="9"/>
      <c r="VI15" s="9"/>
      <c r="VJ15" s="9"/>
      <c r="VK15" s="9"/>
      <c r="VL15" s="9"/>
      <c r="VM15" s="9"/>
      <c r="VN15" s="9"/>
      <c r="VO15" s="9"/>
      <c r="VP15" s="9"/>
      <c r="VQ15" s="9"/>
      <c r="VR15" s="9"/>
      <c r="VS15" s="9"/>
      <c r="VT15" s="9"/>
      <c r="VU15" s="9"/>
      <c r="VV15" s="9"/>
      <c r="VW15" s="9"/>
      <c r="VX15" s="9"/>
      <c r="VY15" s="9"/>
      <c r="VZ15" s="9"/>
      <c r="WA15" s="9"/>
      <c r="WB15" s="9"/>
      <c r="WC15" s="9"/>
      <c r="WD15" s="9"/>
      <c r="WE15" s="9"/>
      <c r="WF15" s="9"/>
      <c r="WG15" s="9"/>
      <c r="WH15" s="9"/>
      <c r="WI15" s="9"/>
      <c r="WJ15" s="9"/>
      <c r="WK15" s="9"/>
      <c r="WL15" s="9"/>
      <c r="WM15" s="9"/>
      <c r="WN15" s="9"/>
      <c r="WO15" s="9"/>
      <c r="WP15" s="9"/>
      <c r="WQ15" s="9"/>
      <c r="WR15" s="9"/>
      <c r="WS15" s="9"/>
      <c r="WT15" s="9"/>
      <c r="WU15" s="9"/>
      <c r="WV15" s="9"/>
      <c r="WW15" s="9"/>
      <c r="WX15" s="9"/>
      <c r="WY15" s="9"/>
      <c r="WZ15" s="9"/>
      <c r="XA15" s="9"/>
      <c r="XB15" s="9"/>
      <c r="XC15" s="9"/>
      <c r="XD15" s="9"/>
      <c r="XE15" s="9"/>
      <c r="XF15" s="9"/>
      <c r="XG15" s="9"/>
      <c r="XH15" s="9"/>
      <c r="XI15" s="9"/>
      <c r="XJ15" s="9"/>
      <c r="XK15" s="9"/>
      <c r="XL15" s="9"/>
      <c r="XM15" s="9"/>
      <c r="XN15" s="9"/>
      <c r="XO15" s="9"/>
      <c r="XP15" s="9"/>
      <c r="XQ15" s="9"/>
      <c r="XR15" s="9"/>
      <c r="XS15" s="9"/>
      <c r="XT15" s="9"/>
      <c r="XU15" s="9"/>
      <c r="XV15" s="9"/>
      <c r="XW15" s="9"/>
      <c r="XX15" s="9"/>
      <c r="XY15" s="9"/>
      <c r="XZ15" s="9"/>
      <c r="YA15" s="9"/>
      <c r="YB15" s="9"/>
      <c r="YC15" s="9"/>
      <c r="YD15" s="9"/>
      <c r="YE15" s="9"/>
      <c r="YF15" s="9"/>
      <c r="YG15" s="9"/>
      <c r="YH15" s="9"/>
      <c r="YI15" s="9"/>
      <c r="YJ15" s="9"/>
      <c r="YK15" s="9"/>
      <c r="YL15" s="9"/>
      <c r="YM15" s="9"/>
      <c r="YN15" s="9"/>
      <c r="YO15" s="9"/>
      <c r="YP15" s="9"/>
      <c r="YQ15" s="9"/>
      <c r="YR15" s="9"/>
      <c r="YS15" s="9"/>
      <c r="YT15" s="9"/>
      <c r="YU15" s="9"/>
      <c r="YV15" s="9"/>
      <c r="YW15" s="9"/>
      <c r="YX15" s="9"/>
      <c r="YY15" s="9"/>
      <c r="YZ15" s="9"/>
      <c r="ZA15" s="9"/>
      <c r="ZB15" s="9"/>
      <c r="ZC15" s="9"/>
      <c r="ZD15" s="9"/>
      <c r="ZE15" s="9"/>
      <c r="ZF15" s="9"/>
      <c r="ZG15" s="9"/>
      <c r="ZH15" s="9"/>
      <c r="ZI15" s="9"/>
      <c r="ZJ15" s="9"/>
      <c r="ZK15" s="9"/>
      <c r="ZL15" s="9"/>
      <c r="ZM15" s="9"/>
      <c r="ZN15" s="9"/>
      <c r="ZO15" s="9"/>
      <c r="ZP15" s="9"/>
      <c r="ZQ15" s="9"/>
      <c r="ZR15" s="9"/>
      <c r="ZS15" s="9"/>
      <c r="ZT15" s="9"/>
      <c r="ZU15" s="9"/>
      <c r="ZV15" s="9"/>
      <c r="ZW15" s="9"/>
      <c r="ZX15" s="9"/>
      <c r="ZY15" s="9"/>
      <c r="ZZ15" s="9"/>
      <c r="AAA15" s="9"/>
      <c r="AAB15" s="9"/>
      <c r="AAC15" s="9"/>
      <c r="AAD15" s="9"/>
      <c r="AAE15" s="9"/>
      <c r="AAF15" s="9"/>
      <c r="AAG15" s="9"/>
      <c r="AAH15" s="9"/>
      <c r="AAI15" s="9"/>
      <c r="AAJ15" s="9"/>
      <c r="AAK15" s="9"/>
      <c r="AAL15" s="9"/>
      <c r="AAM15" s="9"/>
      <c r="AAN15" s="9"/>
      <c r="AAO15" s="9"/>
      <c r="AAP15" s="9"/>
      <c r="AAQ15" s="9"/>
      <c r="AAR15" s="9"/>
      <c r="AAS15" s="9"/>
      <c r="AAT15" s="9"/>
      <c r="AAU15" s="9"/>
      <c r="AAV15" s="9"/>
      <c r="AAW15" s="9"/>
      <c r="AAX15" s="9"/>
      <c r="AAY15" s="9"/>
      <c r="AAZ15" s="9"/>
      <c r="ABA15" s="9"/>
      <c r="ABB15" s="9"/>
      <c r="ABC15" s="9"/>
      <c r="ABD15" s="9"/>
      <c r="ABE15" s="9"/>
      <c r="ABF15" s="9"/>
      <c r="ABG15" s="9"/>
      <c r="ABH15" s="9"/>
      <c r="ABI15" s="9"/>
      <c r="ABJ15" s="9"/>
      <c r="ABK15" s="9"/>
      <c r="ABL15" s="9"/>
      <c r="ABM15" s="9"/>
      <c r="ABN15" s="9"/>
      <c r="ABO15" s="9"/>
      <c r="ABP15" s="9"/>
      <c r="ABQ15" s="9"/>
      <c r="ABR15" s="9"/>
      <c r="ABS15" s="9"/>
      <c r="ABT15" s="9"/>
      <c r="ABU15" s="9"/>
      <c r="ABV15" s="9"/>
      <c r="ABW15" s="9"/>
      <c r="ABX15" s="9"/>
      <c r="ABY15" s="9"/>
      <c r="ABZ15" s="9"/>
      <c r="ACA15" s="9"/>
      <c r="ACB15" s="9"/>
      <c r="ACC15" s="9"/>
      <c r="ACD15" s="9"/>
      <c r="ACE15" s="9"/>
      <c r="ACF15" s="9"/>
      <c r="ACG15" s="9"/>
      <c r="ACH15" s="9"/>
      <c r="ACI15" s="9"/>
      <c r="ACJ15" s="9"/>
      <c r="ACK15" s="9"/>
      <c r="ACL15" s="9"/>
      <c r="ACM15" s="9"/>
      <c r="ACN15" s="9"/>
      <c r="ACO15" s="9"/>
      <c r="ACP15" s="9"/>
      <c r="ACQ15" s="9"/>
      <c r="ACR15" s="9"/>
      <c r="ACS15" s="9"/>
      <c r="ACT15" s="9"/>
      <c r="ACU15" s="9"/>
      <c r="ACV15" s="9"/>
      <c r="ACW15" s="9"/>
      <c r="ACX15" s="9"/>
      <c r="ACY15" s="9"/>
      <c r="ACZ15" s="9"/>
      <c r="ADA15" s="9"/>
      <c r="ADB15" s="9"/>
      <c r="ADC15" s="9"/>
      <c r="ADD15" s="9"/>
      <c r="ADE15" s="9"/>
      <c r="ADF15" s="9"/>
      <c r="ADG15" s="9"/>
      <c r="ADH15" s="9"/>
      <c r="ADI15" s="9"/>
      <c r="ADJ15" s="9"/>
      <c r="ADK15" s="9"/>
      <c r="ADL15" s="9"/>
      <c r="ADM15" s="9"/>
      <c r="ADN15" s="9"/>
      <c r="ADO15" s="9"/>
      <c r="ADP15" s="9"/>
      <c r="ADQ15" s="9"/>
      <c r="ADR15" s="9"/>
      <c r="ADS15" s="9"/>
      <c r="ADT15" s="9"/>
      <c r="ADU15" s="9"/>
      <c r="ADV15" s="9"/>
      <c r="ADW15" s="9"/>
      <c r="ADX15" s="9"/>
      <c r="ADY15" s="9"/>
      <c r="ADZ15" s="9"/>
      <c r="AEA15" s="9"/>
      <c r="AEB15" s="9"/>
      <c r="AEC15" s="9"/>
      <c r="AED15" s="9"/>
      <c r="AEE15" s="9"/>
      <c r="AEF15" s="9"/>
      <c r="AEG15" s="9"/>
      <c r="AEH15" s="9"/>
      <c r="AEI15" s="9"/>
      <c r="AEJ15" s="9"/>
      <c r="AEK15" s="9"/>
      <c r="AEL15" s="9"/>
      <c r="AEM15" s="9"/>
      <c r="AEN15" s="9"/>
      <c r="AEO15" s="9"/>
      <c r="AEP15" s="9"/>
      <c r="AEQ15" s="9"/>
      <c r="AER15" s="9"/>
      <c r="AES15" s="9"/>
      <c r="AET15" s="9"/>
      <c r="AEU15" s="9"/>
      <c r="AEV15" s="9"/>
      <c r="AEW15" s="9"/>
      <c r="AEX15" s="9"/>
      <c r="AEY15" s="9"/>
      <c r="AEZ15" s="9"/>
      <c r="AFA15" s="9"/>
      <c r="AFB15" s="9"/>
      <c r="AFC15" s="9"/>
      <c r="AFD15" s="9"/>
      <c r="AFE15" s="9"/>
      <c r="AFF15" s="9"/>
      <c r="AFG15" s="9"/>
      <c r="AFH15" s="9"/>
      <c r="AFI15" s="9"/>
      <c r="AFJ15" s="9"/>
      <c r="AFK15" s="9"/>
      <c r="AFL15" s="9"/>
      <c r="AFM15" s="9"/>
      <c r="AFN15" s="9"/>
      <c r="AFO15" s="9"/>
      <c r="AFP15" s="9"/>
      <c r="AFQ15" s="9"/>
      <c r="AFR15" s="9"/>
      <c r="AFS15" s="9"/>
      <c r="AFT15" s="9"/>
      <c r="AFU15" s="9"/>
      <c r="AFV15" s="9"/>
      <c r="AFW15" s="9"/>
      <c r="AFX15" s="9"/>
      <c r="AFY15" s="9"/>
      <c r="AFZ15" s="9"/>
      <c r="AGA15" s="9"/>
      <c r="AGB15" s="9"/>
      <c r="AGC15" s="9"/>
      <c r="AGD15" s="9"/>
      <c r="AGE15" s="9"/>
      <c r="AGF15" s="9"/>
      <c r="AGG15" s="9"/>
      <c r="AGH15" s="9"/>
      <c r="AGI15" s="9"/>
      <c r="AGJ15" s="9"/>
      <c r="AGK15" s="9"/>
      <c r="AGL15" s="9"/>
      <c r="AGM15" s="9"/>
      <c r="AGN15" s="9"/>
      <c r="AGO15" s="9"/>
      <c r="AGP15" s="9"/>
      <c r="AGQ15" s="9"/>
      <c r="AGR15" s="9"/>
      <c r="AGS15" s="9"/>
      <c r="AGT15" s="9"/>
      <c r="AGU15" s="9"/>
      <c r="AGV15" s="9"/>
      <c r="AGW15" s="9"/>
      <c r="AGX15" s="9"/>
      <c r="AGY15" s="9"/>
      <c r="AGZ15" s="9"/>
      <c r="AHA15" s="9"/>
      <c r="AHB15" s="9"/>
      <c r="AHC15" s="9"/>
      <c r="AHD15" s="9"/>
      <c r="AHE15" s="9"/>
      <c r="AHF15" s="9"/>
      <c r="AHG15" s="9"/>
      <c r="AHH15" s="9"/>
      <c r="AHI15" s="9"/>
      <c r="AHJ15" s="9"/>
      <c r="AHK15" s="9"/>
      <c r="AHL15" s="9"/>
      <c r="AHM15" s="9"/>
      <c r="AHN15" s="9"/>
      <c r="AHO15" s="9"/>
      <c r="AHP15" s="9"/>
      <c r="AHQ15" s="9"/>
      <c r="AHR15" s="9"/>
      <c r="AHS15" s="9"/>
      <c r="AHT15" s="9"/>
      <c r="AHU15" s="9"/>
      <c r="AHV15" s="9"/>
      <c r="AHW15" s="9"/>
      <c r="AHX15" s="9"/>
      <c r="AHY15" s="9"/>
      <c r="AHZ15" s="9"/>
      <c r="AIA15" s="9"/>
      <c r="AIB15" s="9"/>
      <c r="AIC15" s="9"/>
      <c r="AID15" s="9"/>
      <c r="AIE15" s="9"/>
      <c r="AIF15" s="9"/>
      <c r="AIG15" s="9"/>
      <c r="AIH15" s="9"/>
      <c r="AII15" s="9"/>
      <c r="AIJ15" s="9"/>
      <c r="AIK15" s="9"/>
      <c r="AIL15" s="9"/>
      <c r="AIM15" s="9"/>
      <c r="AIN15" s="9"/>
      <c r="AIO15" s="9"/>
      <c r="AIP15" s="9"/>
      <c r="AIQ15" s="9"/>
      <c r="AIR15" s="9"/>
      <c r="AIS15" s="9"/>
      <c r="AIT15" s="9"/>
      <c r="AIU15" s="9"/>
      <c r="AIV15" s="9"/>
      <c r="AIW15" s="9"/>
      <c r="AIX15" s="9"/>
      <c r="AIY15" s="9"/>
      <c r="AIZ15" s="9"/>
      <c r="AJA15" s="9"/>
      <c r="AJB15" s="9"/>
      <c r="AJC15" s="9"/>
      <c r="AJD15" s="9"/>
      <c r="AJE15" s="9"/>
      <c r="AJF15" s="9"/>
      <c r="AJG15" s="9"/>
      <c r="AJH15" s="9"/>
      <c r="AJI15" s="9"/>
      <c r="AJJ15" s="9"/>
      <c r="AJK15" s="9"/>
      <c r="AJL15" s="9"/>
      <c r="AJM15" s="9"/>
      <c r="AJN15" s="9"/>
      <c r="AJO15" s="9"/>
      <c r="AJP15" s="9"/>
      <c r="AJQ15" s="9"/>
      <c r="AJR15" s="9"/>
      <c r="AJS15" s="9"/>
      <c r="AJT15" s="9"/>
      <c r="AJU15" s="9"/>
      <c r="AJV15" s="9"/>
      <c r="AJW15" s="9"/>
      <c r="AJX15" s="9"/>
      <c r="AJY15" s="9"/>
      <c r="AJZ15" s="9"/>
      <c r="AKA15" s="9"/>
      <c r="AKB15" s="9"/>
      <c r="AKC15" s="9"/>
      <c r="AKD15" s="9"/>
      <c r="AKE15" s="9"/>
      <c r="AKF15" s="9"/>
      <c r="AKG15" s="9"/>
      <c r="AKH15" s="9"/>
      <c r="AKI15" s="9"/>
      <c r="AKJ15" s="9"/>
      <c r="AKK15" s="9"/>
      <c r="AKL15" s="9"/>
      <c r="AKM15" s="9"/>
      <c r="AKN15" s="9"/>
      <c r="AKO15" s="9"/>
      <c r="AKP15" s="9"/>
      <c r="AKQ15" s="9"/>
      <c r="AKR15" s="9"/>
      <c r="AKS15" s="9"/>
      <c r="AKT15" s="9"/>
      <c r="AKU15" s="9"/>
      <c r="AKV15" s="9"/>
      <c r="AKW15" s="9"/>
      <c r="AKX15" s="9"/>
      <c r="AKY15" s="9"/>
      <c r="AKZ15" s="9"/>
      <c r="ALA15" s="9"/>
      <c r="ALB15" s="9"/>
      <c r="ALC15" s="9"/>
      <c r="ALD15" s="9"/>
      <c r="ALE15" s="9"/>
      <c r="ALF15" s="9"/>
      <c r="ALG15" s="9"/>
      <c r="ALH15" s="9"/>
      <c r="ALI15" s="9"/>
      <c r="ALJ15" s="9"/>
      <c r="ALK15" s="9"/>
      <c r="ALL15" s="9"/>
      <c r="ALM15" s="9"/>
      <c r="ALN15" s="9"/>
      <c r="ALO15" s="9"/>
      <c r="ALP15" s="9"/>
      <c r="ALQ15" s="9"/>
      <c r="ALR15" s="9"/>
      <c r="ALS15" s="9"/>
      <c r="ALT15" s="9"/>
      <c r="ALU15" s="9"/>
      <c r="ALV15" s="9"/>
      <c r="ALW15" s="9"/>
      <c r="ALX15" s="9"/>
      <c r="ALY15" s="9"/>
      <c r="ALZ15" s="9"/>
      <c r="AMA15" s="9"/>
      <c r="AMB15" s="9"/>
      <c r="AMC15" s="9"/>
      <c r="AMD15" s="9"/>
      <c r="AME15" s="9"/>
      <c r="AMF15" s="9"/>
      <c r="AMG15" s="9"/>
      <c r="AMH15" s="9"/>
      <c r="AMI15" s="9"/>
      <c r="AMJ15" s="9"/>
      <c r="AMK15" s="9"/>
      <c r="AML15" s="9"/>
      <c r="AMM15" s="9"/>
      <c r="AMN15" s="9"/>
      <c r="AMO15" s="9"/>
      <c r="AMP15" s="9"/>
      <c r="AMQ15" s="9"/>
      <c r="AMR15" s="9"/>
      <c r="AMS15" s="9"/>
      <c r="AMT15" s="9"/>
      <c r="AMU15" s="9"/>
      <c r="AMV15" s="9"/>
      <c r="AMW15" s="9"/>
      <c r="AMX15" s="9"/>
      <c r="AMY15" s="9"/>
      <c r="AMZ15" s="9"/>
      <c r="ANA15" s="9"/>
      <c r="ANB15" s="9"/>
      <c r="ANC15" s="9"/>
      <c r="AND15" s="9"/>
      <c r="ANE15" s="9"/>
      <c r="ANF15" s="9"/>
      <c r="ANG15" s="9"/>
      <c r="ANH15" s="9"/>
      <c r="ANI15" s="9"/>
      <c r="ANJ15" s="9"/>
      <c r="ANK15" s="9"/>
      <c r="ANL15" s="9"/>
      <c r="ANM15" s="9"/>
      <c r="ANN15" s="9"/>
      <c r="ANO15" s="9"/>
      <c r="ANP15" s="9"/>
      <c r="ANQ15" s="9"/>
      <c r="ANR15" s="9"/>
      <c r="ANS15" s="9"/>
      <c r="ANT15" s="9"/>
      <c r="ANU15" s="9"/>
      <c r="ANV15" s="9"/>
      <c r="ANW15" s="9"/>
      <c r="ANX15" s="9"/>
      <c r="ANY15" s="9"/>
      <c r="ANZ15" s="9"/>
      <c r="AOA15" s="9"/>
      <c r="AOB15" s="9"/>
      <c r="AOC15" s="9"/>
      <c r="AOD15" s="9"/>
      <c r="AOE15" s="9"/>
      <c r="AOF15" s="9"/>
      <c r="AOG15" s="9"/>
      <c r="AOH15" s="9"/>
      <c r="AOI15" s="9"/>
      <c r="AOJ15" s="9"/>
      <c r="AOK15" s="9"/>
      <c r="AOL15" s="9"/>
      <c r="AOM15" s="9"/>
      <c r="AON15" s="9"/>
      <c r="AOO15" s="9"/>
      <c r="AOP15" s="9"/>
      <c r="AOQ15" s="9"/>
      <c r="AOR15" s="9"/>
      <c r="AOS15" s="9"/>
      <c r="AOT15" s="9"/>
      <c r="AOU15" s="9"/>
      <c r="AOV15" s="9"/>
      <c r="AOW15" s="9"/>
      <c r="AOX15" s="9"/>
      <c r="AOY15" s="9"/>
      <c r="AOZ15" s="9"/>
      <c r="APA15" s="9"/>
      <c r="APB15" s="9"/>
      <c r="APC15" s="9"/>
      <c r="APD15" s="9"/>
      <c r="APE15" s="9"/>
      <c r="APF15" s="9"/>
      <c r="APG15" s="9"/>
      <c r="APH15" s="9"/>
      <c r="API15" s="9"/>
      <c r="APJ15" s="9"/>
      <c r="APK15" s="9"/>
      <c r="APL15" s="9"/>
      <c r="APM15" s="9"/>
      <c r="APN15" s="9"/>
      <c r="APO15" s="9"/>
      <c r="APP15" s="9"/>
      <c r="APQ15" s="9"/>
      <c r="APR15" s="9"/>
      <c r="APS15" s="9"/>
      <c r="APT15" s="9"/>
      <c r="APU15" s="9"/>
      <c r="APV15" s="9"/>
      <c r="APW15" s="9"/>
      <c r="APX15" s="9"/>
      <c r="APY15" s="9"/>
      <c r="APZ15" s="9"/>
      <c r="AQA15" s="9"/>
      <c r="AQB15" s="9"/>
      <c r="AQC15" s="9"/>
      <c r="AQD15" s="9"/>
      <c r="AQE15" s="9"/>
      <c r="AQF15" s="9"/>
      <c r="AQG15" s="9"/>
      <c r="AQH15" s="9"/>
      <c r="AQI15" s="9"/>
      <c r="AQJ15" s="9"/>
      <c r="AQK15" s="9"/>
      <c r="AQL15" s="9"/>
      <c r="AQM15" s="9"/>
      <c r="AQN15" s="9"/>
      <c r="AQO15" s="9"/>
      <c r="AQP15" s="9"/>
      <c r="AQQ15" s="9"/>
      <c r="AQR15" s="9"/>
      <c r="AQS15" s="9"/>
      <c r="AQT15" s="9"/>
      <c r="AQU15" s="9"/>
      <c r="AQV15" s="9"/>
      <c r="AQW15" s="9"/>
      <c r="AQX15" s="9"/>
      <c r="AQY15" s="9"/>
      <c r="AQZ15" s="9"/>
      <c r="ARA15" s="9"/>
      <c r="ARB15" s="9"/>
      <c r="ARC15" s="9"/>
      <c r="ARD15" s="9"/>
      <c r="ARE15" s="9"/>
      <c r="ARF15" s="9"/>
      <c r="ARG15" s="9"/>
      <c r="ARH15" s="9"/>
      <c r="ARI15" s="9"/>
      <c r="ARJ15" s="9"/>
      <c r="ARK15" s="9"/>
      <c r="ARL15" s="9"/>
      <c r="ARM15" s="9"/>
      <c r="ARN15" s="9"/>
      <c r="ARO15" s="9"/>
      <c r="ARP15" s="9"/>
      <c r="ARQ15" s="9"/>
      <c r="ARR15" s="9"/>
      <c r="ARS15" s="9"/>
      <c r="ART15" s="9"/>
      <c r="ARU15" s="9"/>
      <c r="ARV15" s="9"/>
      <c r="ARW15" s="9"/>
      <c r="ARX15" s="9"/>
      <c r="ARY15" s="9"/>
      <c r="ARZ15" s="9"/>
      <c r="ASA15" s="9"/>
      <c r="ASB15" s="9"/>
      <c r="ASC15" s="9"/>
      <c r="ASD15" s="9"/>
      <c r="ASE15" s="9"/>
      <c r="ASF15" s="9"/>
      <c r="ASG15" s="9"/>
      <c r="ASH15" s="9"/>
      <c r="ASI15" s="9"/>
      <c r="ASJ15" s="9"/>
      <c r="ASK15" s="9"/>
      <c r="ASL15" s="9"/>
      <c r="ASM15" s="9"/>
      <c r="ASN15" s="9"/>
      <c r="ASO15" s="9"/>
      <c r="ASP15" s="9"/>
      <c r="ASQ15" s="9"/>
      <c r="ASR15" s="9"/>
      <c r="ASS15" s="9"/>
      <c r="AST15" s="9"/>
      <c r="ASU15" s="9"/>
      <c r="ASV15" s="9"/>
      <c r="ASW15" s="9"/>
      <c r="ASX15" s="9"/>
      <c r="ASY15" s="9"/>
      <c r="ASZ15" s="9"/>
      <c r="ATA15" s="9"/>
      <c r="ATB15" s="9"/>
      <c r="ATC15" s="9"/>
      <c r="ATD15" s="9"/>
      <c r="ATE15" s="9"/>
      <c r="ATF15" s="9"/>
      <c r="ATG15" s="9"/>
      <c r="ATH15" s="9"/>
      <c r="ATI15" s="9"/>
      <c r="ATJ15" s="9"/>
      <c r="ATK15" s="9"/>
      <c r="ATL15" s="9"/>
      <c r="ATM15" s="9"/>
      <c r="ATN15" s="9"/>
      <c r="ATO15" s="9"/>
      <c r="ATP15" s="9"/>
      <c r="ATQ15" s="9"/>
      <c r="ATR15" s="9"/>
      <c r="ATS15" s="9"/>
      <c r="ATT15" s="9"/>
      <c r="ATU15" s="9"/>
      <c r="ATV15" s="9"/>
      <c r="ATW15" s="9"/>
      <c r="ATX15" s="9"/>
      <c r="ATY15" s="9"/>
      <c r="ATZ15" s="9"/>
      <c r="AUA15" s="9"/>
      <c r="AUB15" s="9"/>
      <c r="AUC15" s="9"/>
      <c r="AUD15" s="9"/>
      <c r="AUE15" s="9"/>
      <c r="AUF15" s="9"/>
      <c r="AUG15" s="9"/>
      <c r="AUH15" s="9"/>
      <c r="AUI15" s="9"/>
      <c r="AUJ15" s="9"/>
      <c r="AUK15" s="9"/>
      <c r="AUL15" s="9"/>
      <c r="AUM15" s="9"/>
      <c r="AUN15" s="9"/>
      <c r="AUO15" s="9"/>
      <c r="AUP15" s="9"/>
      <c r="AUQ15" s="9"/>
      <c r="AUR15" s="9"/>
      <c r="AUS15" s="9"/>
      <c r="AUT15" s="9"/>
      <c r="AUU15" s="9"/>
      <c r="AUV15" s="9"/>
      <c r="AUW15" s="9"/>
      <c r="AUX15" s="9"/>
      <c r="AUY15" s="9"/>
      <c r="AUZ15" s="9"/>
      <c r="AVA15" s="9"/>
      <c r="AVB15" s="9"/>
      <c r="AVC15" s="9"/>
      <c r="AVD15" s="9"/>
      <c r="AVE15" s="9"/>
      <c r="AVF15" s="9"/>
      <c r="AVG15" s="9"/>
      <c r="AVH15" s="9"/>
      <c r="AVI15" s="9"/>
      <c r="AVJ15" s="9"/>
      <c r="AVK15" s="9"/>
      <c r="AVL15" s="9"/>
      <c r="AVM15" s="9"/>
      <c r="AVN15" s="9"/>
      <c r="AVO15" s="9"/>
      <c r="AVP15" s="9"/>
      <c r="AVQ15" s="9"/>
      <c r="AVR15" s="9"/>
      <c r="AVS15" s="9"/>
      <c r="AVT15" s="9"/>
      <c r="AVU15" s="9"/>
      <c r="AVV15" s="9"/>
      <c r="AVW15" s="9"/>
      <c r="AVX15" s="9"/>
      <c r="AVY15" s="9"/>
      <c r="AVZ15" s="9"/>
      <c r="AWA15" s="9"/>
      <c r="AWB15" s="9"/>
      <c r="AWC15" s="9"/>
      <c r="AWD15" s="9"/>
      <c r="AWE15" s="9"/>
      <c r="AWF15" s="9"/>
      <c r="AWG15" s="9"/>
      <c r="AWH15" s="9"/>
      <c r="AWI15" s="9"/>
      <c r="AWJ15" s="9"/>
      <c r="AWK15" s="9"/>
      <c r="AWL15" s="9"/>
      <c r="AWM15" s="9"/>
      <c r="AWN15" s="9"/>
      <c r="AWO15" s="9"/>
      <c r="AWP15" s="9"/>
      <c r="AWQ15" s="9"/>
      <c r="AWR15" s="9"/>
      <c r="AWS15" s="9"/>
      <c r="AWT15" s="9"/>
      <c r="AWU15" s="9"/>
      <c r="AWV15" s="9"/>
      <c r="AWW15" s="9"/>
      <c r="AWX15" s="9"/>
      <c r="AWY15" s="9"/>
      <c r="AWZ15" s="9"/>
      <c r="AXA15" s="9"/>
      <c r="AXB15" s="9"/>
      <c r="AXC15" s="9"/>
      <c r="AXD15" s="9"/>
      <c r="AXE15" s="9"/>
      <c r="AXF15" s="9"/>
      <c r="AXG15" s="9"/>
      <c r="AXH15" s="9"/>
      <c r="AXI15" s="9"/>
      <c r="AXJ15" s="9"/>
      <c r="AXK15" s="9"/>
      <c r="AXL15" s="9"/>
      <c r="AXM15" s="9"/>
      <c r="AXN15" s="9"/>
      <c r="AXO15" s="9"/>
      <c r="AXP15" s="9"/>
      <c r="AXQ15" s="9"/>
      <c r="AXR15" s="9"/>
      <c r="AXS15" s="9"/>
      <c r="AXT15" s="9"/>
      <c r="AXU15" s="9"/>
      <c r="AXV15" s="9"/>
      <c r="AXW15" s="9"/>
      <c r="AXX15" s="9"/>
      <c r="AXY15" s="9"/>
      <c r="AXZ15" s="9"/>
      <c r="AYA15" s="9"/>
      <c r="AYB15" s="9"/>
      <c r="AYC15" s="9"/>
      <c r="AYD15" s="9"/>
      <c r="AYE15" s="9"/>
      <c r="AYF15" s="9"/>
      <c r="AYG15" s="9"/>
      <c r="AYH15" s="9"/>
      <c r="AYI15" s="9"/>
      <c r="AYJ15" s="9"/>
      <c r="AYK15" s="9"/>
      <c r="AYL15" s="9"/>
      <c r="AYM15" s="9"/>
      <c r="AYN15" s="9"/>
      <c r="AYO15" s="9"/>
      <c r="AYP15" s="9"/>
      <c r="AYQ15" s="9"/>
      <c r="AYR15" s="9"/>
      <c r="AYS15" s="9"/>
      <c r="AYT15" s="9"/>
      <c r="AYU15" s="9"/>
      <c r="AYV15" s="9"/>
      <c r="AYW15" s="9"/>
      <c r="AYX15" s="9"/>
      <c r="AYY15" s="9"/>
      <c r="AYZ15" s="9"/>
      <c r="AZA15" s="9"/>
      <c r="AZB15" s="9"/>
      <c r="AZC15" s="9"/>
      <c r="AZD15" s="9"/>
      <c r="AZE15" s="9"/>
      <c r="AZF15" s="9"/>
      <c r="AZG15" s="9"/>
      <c r="AZH15" s="9"/>
      <c r="AZI15" s="9"/>
      <c r="AZJ15" s="9"/>
      <c r="AZK15" s="9"/>
      <c r="AZL15" s="9"/>
      <c r="AZM15" s="9"/>
      <c r="AZN15" s="9"/>
      <c r="AZO15" s="9"/>
      <c r="AZP15" s="9"/>
      <c r="AZQ15" s="9"/>
      <c r="AZR15" s="9"/>
      <c r="AZS15" s="9"/>
      <c r="AZT15" s="9"/>
      <c r="AZU15" s="9"/>
      <c r="AZV15" s="9"/>
      <c r="AZW15" s="9"/>
      <c r="AZX15" s="9"/>
      <c r="AZY15" s="9"/>
      <c r="AZZ15" s="9"/>
      <c r="BAA15" s="9"/>
      <c r="BAB15" s="9"/>
      <c r="BAC15" s="9"/>
      <c r="BAD15" s="9"/>
      <c r="BAE15" s="9"/>
      <c r="BAF15" s="9"/>
      <c r="BAG15" s="9"/>
      <c r="BAH15" s="9"/>
      <c r="BAI15" s="9"/>
      <c r="BAJ15" s="9"/>
      <c r="BAK15" s="9"/>
      <c r="BAL15" s="9"/>
      <c r="BAM15" s="9"/>
      <c r="BAN15" s="9"/>
      <c r="BAO15" s="9"/>
      <c r="BAP15" s="9"/>
      <c r="BAQ15" s="9"/>
      <c r="BAR15" s="9"/>
      <c r="BAS15" s="9"/>
      <c r="BAT15" s="9"/>
      <c r="BAU15" s="9"/>
      <c r="BAV15" s="9"/>
      <c r="BAW15" s="9"/>
      <c r="BAX15" s="9"/>
      <c r="BAY15" s="9"/>
      <c r="BAZ15" s="9"/>
      <c r="BBA15" s="9"/>
      <c r="BBB15" s="9"/>
      <c r="BBC15" s="9"/>
      <c r="BBD15" s="9"/>
      <c r="BBE15" s="9"/>
      <c r="BBF15" s="9"/>
      <c r="BBG15" s="9"/>
      <c r="BBH15" s="9"/>
      <c r="BBI15" s="9"/>
      <c r="BBJ15" s="9"/>
      <c r="BBK15" s="9"/>
      <c r="BBL15" s="9"/>
      <c r="BBM15" s="9"/>
      <c r="BBN15" s="9"/>
      <c r="BBO15" s="9"/>
      <c r="BBP15" s="9"/>
      <c r="BBQ15" s="9"/>
      <c r="BBR15" s="9"/>
      <c r="BBS15" s="9"/>
      <c r="BBT15" s="9"/>
      <c r="BBU15" s="9"/>
      <c r="BBV15" s="9"/>
      <c r="BBW15" s="9"/>
      <c r="BBX15" s="9"/>
      <c r="BBY15" s="9"/>
      <c r="BBZ15" s="9"/>
      <c r="BCA15" s="9"/>
      <c r="BCB15" s="9"/>
      <c r="BCC15" s="9"/>
      <c r="BCD15" s="9"/>
      <c r="BCE15" s="9"/>
      <c r="BCF15" s="9"/>
      <c r="BCG15" s="9"/>
      <c r="BCH15" s="9"/>
      <c r="BCI15" s="9"/>
      <c r="BCJ15" s="9"/>
      <c r="BCK15" s="9"/>
      <c r="BCL15" s="9"/>
      <c r="BCM15" s="9"/>
      <c r="BCN15" s="9"/>
      <c r="BCO15" s="9"/>
      <c r="BCP15" s="9"/>
      <c r="BCQ15" s="9"/>
      <c r="BCR15" s="9"/>
      <c r="BCS15" s="9"/>
      <c r="BCT15" s="9"/>
      <c r="BCU15" s="9"/>
      <c r="BCV15" s="9"/>
      <c r="BCW15" s="9"/>
      <c r="BCX15" s="9"/>
      <c r="BCY15" s="9"/>
      <c r="BCZ15" s="9"/>
      <c r="BDA15" s="9"/>
      <c r="BDB15" s="9"/>
      <c r="BDC15" s="9"/>
      <c r="BDD15" s="9"/>
      <c r="BDE15" s="9"/>
      <c r="BDF15" s="9"/>
      <c r="BDG15" s="9"/>
      <c r="BDH15" s="9"/>
      <c r="BDI15" s="9"/>
      <c r="BDJ15" s="9"/>
      <c r="BDK15" s="9"/>
      <c r="BDL15" s="9"/>
      <c r="BDM15" s="9"/>
      <c r="BDN15" s="9"/>
      <c r="BDO15" s="9"/>
      <c r="BDP15" s="9"/>
      <c r="BDQ15" s="9"/>
      <c r="BDR15" s="9"/>
      <c r="BDS15" s="9"/>
      <c r="BDT15" s="9"/>
      <c r="BDU15" s="9"/>
      <c r="BDV15" s="9"/>
      <c r="BDW15" s="9"/>
      <c r="BDX15" s="9"/>
      <c r="BDY15" s="9"/>
      <c r="BDZ15" s="9"/>
      <c r="BEA15" s="9"/>
      <c r="BEB15" s="9"/>
      <c r="BEC15" s="9"/>
      <c r="BED15" s="9"/>
      <c r="BEE15" s="9"/>
      <c r="BEF15" s="9"/>
      <c r="BEG15" s="9"/>
      <c r="BEH15" s="9"/>
      <c r="BEI15" s="9"/>
      <c r="BEJ15" s="9"/>
      <c r="BEK15" s="9"/>
      <c r="BEL15" s="9"/>
      <c r="BEM15" s="9"/>
      <c r="BEN15" s="9"/>
      <c r="BEO15" s="9"/>
      <c r="BEP15" s="9"/>
      <c r="BEQ15" s="9"/>
      <c r="BER15" s="9"/>
      <c r="BES15" s="9"/>
      <c r="BET15" s="9"/>
      <c r="BEU15" s="9"/>
      <c r="BEV15" s="9"/>
      <c r="BEW15" s="9"/>
      <c r="BEX15" s="9"/>
      <c r="BEY15" s="9"/>
      <c r="BEZ15" s="9"/>
      <c r="BFA15" s="9"/>
      <c r="BFB15" s="9"/>
      <c r="BFC15" s="9"/>
      <c r="BFD15" s="9"/>
      <c r="BFE15" s="9"/>
      <c r="BFF15" s="9"/>
      <c r="BFG15" s="9"/>
      <c r="BFH15" s="9"/>
      <c r="BFI15" s="9"/>
      <c r="BFJ15" s="9"/>
      <c r="BFK15" s="9"/>
      <c r="BFL15" s="9"/>
      <c r="BFM15" s="9"/>
      <c r="BFN15" s="9"/>
      <c r="BFO15" s="9"/>
      <c r="BFP15" s="9"/>
      <c r="BFQ15" s="9"/>
      <c r="BFR15" s="9"/>
      <c r="BFS15" s="9"/>
      <c r="BFT15" s="9"/>
      <c r="BFU15" s="9"/>
      <c r="BFV15" s="9"/>
      <c r="BFW15" s="9"/>
      <c r="BFX15" s="9"/>
      <c r="BFY15" s="9"/>
      <c r="BFZ15" s="9"/>
      <c r="BGA15" s="9"/>
      <c r="BGB15" s="9"/>
      <c r="BGC15" s="9"/>
      <c r="BGD15" s="9"/>
      <c r="BGE15" s="9"/>
      <c r="BGF15" s="9"/>
      <c r="BGG15" s="9"/>
      <c r="BGH15" s="9"/>
      <c r="BGI15" s="9"/>
      <c r="BGJ15" s="9"/>
      <c r="BGK15" s="9"/>
      <c r="BGL15" s="9"/>
      <c r="BGM15" s="9"/>
      <c r="BGN15" s="9"/>
      <c r="BGO15" s="9"/>
      <c r="BGP15" s="9"/>
      <c r="BGQ15" s="9"/>
      <c r="BGR15" s="9"/>
      <c r="BGS15" s="9"/>
      <c r="BGT15" s="9"/>
      <c r="BGU15" s="9"/>
      <c r="BGV15" s="9"/>
      <c r="BGW15" s="9"/>
      <c r="BGX15" s="9"/>
      <c r="BGY15" s="9"/>
      <c r="BGZ15" s="9"/>
      <c r="BHA15" s="9"/>
      <c r="BHB15" s="9"/>
      <c r="BHC15" s="9"/>
      <c r="BHD15" s="9"/>
      <c r="BHE15" s="9"/>
      <c r="BHF15" s="9"/>
      <c r="BHG15" s="9"/>
      <c r="BHH15" s="9"/>
      <c r="BHI15" s="9"/>
      <c r="BHJ15" s="9"/>
      <c r="BHK15" s="9"/>
      <c r="BHL15" s="9"/>
      <c r="BHM15" s="9"/>
      <c r="BHN15" s="9"/>
      <c r="BHO15" s="9"/>
      <c r="BHP15" s="9"/>
      <c r="BHQ15" s="9"/>
      <c r="BHR15" s="9"/>
      <c r="BHS15" s="9"/>
      <c r="BHT15" s="9"/>
      <c r="BHU15" s="9"/>
      <c r="BHV15" s="9"/>
      <c r="BHW15" s="9"/>
      <c r="BHX15" s="9"/>
      <c r="BHY15" s="9"/>
      <c r="BHZ15" s="9"/>
      <c r="BIA15" s="9"/>
      <c r="BIB15" s="9"/>
      <c r="BIC15" s="9"/>
      <c r="BID15" s="9"/>
      <c r="BIE15" s="9"/>
      <c r="BIF15" s="9"/>
      <c r="BIG15" s="9"/>
      <c r="BIH15" s="9"/>
      <c r="BII15" s="9"/>
      <c r="BIJ15" s="9"/>
      <c r="BIK15" s="9"/>
      <c r="BIL15" s="9"/>
      <c r="BIM15" s="9"/>
      <c r="BIN15" s="9"/>
      <c r="BIO15" s="9"/>
      <c r="BIP15" s="9"/>
      <c r="BIQ15" s="9"/>
      <c r="BIR15" s="9"/>
      <c r="BIS15" s="9"/>
      <c r="BIT15" s="9"/>
      <c r="BIU15" s="9"/>
      <c r="BIV15" s="9"/>
      <c r="BIW15" s="9"/>
      <c r="BIX15" s="9"/>
      <c r="BIY15" s="9"/>
      <c r="BIZ15" s="9"/>
      <c r="BJA15" s="9"/>
      <c r="BJB15" s="9"/>
      <c r="BJC15" s="9"/>
      <c r="BJD15" s="9"/>
      <c r="BJE15" s="9"/>
      <c r="BJF15" s="9"/>
      <c r="BJG15" s="9"/>
      <c r="BJH15" s="9"/>
      <c r="BJI15" s="9"/>
      <c r="BJJ15" s="9"/>
      <c r="BJK15" s="9"/>
      <c r="BJL15" s="9"/>
      <c r="BJM15" s="9"/>
      <c r="BJN15" s="9"/>
      <c r="BJO15" s="9"/>
      <c r="BJP15" s="9"/>
      <c r="BJQ15" s="9"/>
      <c r="BJR15" s="9"/>
      <c r="BJS15" s="9"/>
      <c r="BJT15" s="9"/>
      <c r="BJU15" s="9"/>
      <c r="BJV15" s="9"/>
      <c r="BJW15" s="9"/>
      <c r="BJX15" s="9"/>
      <c r="BJY15" s="9"/>
      <c r="BJZ15" s="9"/>
      <c r="BKA15" s="9"/>
      <c r="BKB15" s="9"/>
      <c r="BKC15" s="9"/>
      <c r="BKD15" s="9"/>
      <c r="BKE15" s="9"/>
      <c r="BKF15" s="9"/>
      <c r="BKG15" s="9"/>
      <c r="BKH15" s="9"/>
      <c r="BKI15" s="9"/>
      <c r="BKJ15" s="9"/>
      <c r="BKK15" s="9"/>
      <c r="BKL15" s="9"/>
      <c r="BKM15" s="9"/>
      <c r="BKN15" s="9"/>
      <c r="BKO15" s="9"/>
      <c r="BKP15" s="9"/>
      <c r="BKQ15" s="9"/>
      <c r="BKR15" s="9"/>
      <c r="BKS15" s="9"/>
      <c r="BKT15" s="9"/>
      <c r="BKU15" s="9"/>
      <c r="BKV15" s="9"/>
      <c r="BKW15" s="9"/>
      <c r="BKX15" s="9"/>
      <c r="BKY15" s="9"/>
      <c r="BKZ15" s="9"/>
      <c r="BLA15" s="9"/>
      <c r="BLB15" s="9"/>
      <c r="BLC15" s="9"/>
      <c r="BLD15" s="9"/>
      <c r="BLE15" s="9"/>
      <c r="BLF15" s="9"/>
      <c r="BLG15" s="9"/>
      <c r="BLH15" s="9"/>
      <c r="BLI15" s="9"/>
      <c r="BLJ15" s="9"/>
      <c r="BLK15" s="9"/>
      <c r="BLL15" s="9"/>
      <c r="BLM15" s="9"/>
      <c r="BLN15" s="9"/>
      <c r="BLO15" s="9"/>
      <c r="BLP15" s="9"/>
      <c r="BLQ15" s="9"/>
      <c r="BLR15" s="9"/>
      <c r="BLS15" s="9"/>
      <c r="BLT15" s="9"/>
      <c r="BLU15" s="9"/>
      <c r="BLV15" s="9"/>
      <c r="BLW15" s="9"/>
      <c r="BLX15" s="9"/>
      <c r="BLY15" s="9"/>
      <c r="BLZ15" s="9"/>
      <c r="BMA15" s="9"/>
      <c r="BMB15" s="9"/>
      <c r="BMC15" s="9"/>
      <c r="BMD15" s="9"/>
      <c r="BME15" s="9"/>
      <c r="BMF15" s="9"/>
      <c r="BMG15" s="9"/>
      <c r="BMH15" s="9"/>
      <c r="BMI15" s="9"/>
      <c r="BMJ15" s="9"/>
      <c r="BMK15" s="9"/>
      <c r="BML15" s="9"/>
      <c r="BMM15" s="9"/>
      <c r="BMN15" s="9"/>
      <c r="BMO15" s="9"/>
      <c r="BMP15" s="9"/>
      <c r="BMQ15" s="9"/>
      <c r="BMR15" s="9"/>
      <c r="BMS15" s="9"/>
      <c r="BMT15" s="9"/>
      <c r="BMU15" s="9"/>
      <c r="BMV15" s="9"/>
      <c r="BMW15" s="9"/>
      <c r="BMX15" s="9"/>
      <c r="BMY15" s="9"/>
      <c r="BMZ15" s="9"/>
      <c r="BNA15" s="9"/>
      <c r="BNB15" s="9"/>
      <c r="BNC15" s="9"/>
      <c r="BND15" s="9"/>
      <c r="BNE15" s="9"/>
      <c r="BNF15" s="9"/>
      <c r="BNG15" s="9"/>
      <c r="BNH15" s="9"/>
      <c r="BNI15" s="9"/>
      <c r="BNJ15" s="9"/>
      <c r="BNK15" s="9"/>
      <c r="BNL15" s="9"/>
      <c r="BNM15" s="9"/>
      <c r="BNN15" s="9"/>
      <c r="BNO15" s="9"/>
      <c r="BNP15" s="9"/>
      <c r="BNQ15" s="9"/>
      <c r="BNR15" s="9"/>
      <c r="BNS15" s="9"/>
      <c r="BNT15" s="9"/>
      <c r="BNU15" s="9"/>
      <c r="BNV15" s="9"/>
      <c r="BNW15" s="9"/>
      <c r="BNX15" s="9"/>
      <c r="BNY15" s="9"/>
      <c r="BNZ15" s="9"/>
      <c r="BOA15" s="9"/>
      <c r="BOB15" s="9"/>
      <c r="BOC15" s="9"/>
      <c r="BOD15" s="9"/>
      <c r="BOE15" s="9"/>
      <c r="BOF15" s="9"/>
      <c r="BOG15" s="9"/>
      <c r="BOH15" s="9"/>
      <c r="BOI15" s="9"/>
      <c r="BOJ15" s="9"/>
      <c r="BOK15" s="9"/>
      <c r="BOL15" s="9"/>
      <c r="BOM15" s="9"/>
      <c r="BON15" s="9"/>
      <c r="BOO15" s="9"/>
      <c r="BOP15" s="9"/>
      <c r="BOQ15" s="9"/>
      <c r="BOR15" s="9"/>
      <c r="BOS15" s="9"/>
      <c r="BOT15" s="9"/>
      <c r="BOU15" s="9"/>
      <c r="BOV15" s="9"/>
      <c r="BOW15" s="9"/>
      <c r="BOX15" s="9"/>
      <c r="BOY15" s="9"/>
      <c r="BOZ15" s="9"/>
      <c r="BPA15" s="9"/>
      <c r="BPB15" s="9"/>
      <c r="BPC15" s="9"/>
      <c r="BPD15" s="9"/>
      <c r="BPE15" s="9"/>
      <c r="BPF15" s="9"/>
      <c r="BPG15" s="9"/>
      <c r="BPH15" s="9"/>
      <c r="BPI15" s="9"/>
      <c r="BPJ15" s="9"/>
      <c r="BPK15" s="9"/>
      <c r="BPL15" s="9"/>
      <c r="BPM15" s="9"/>
      <c r="BPN15" s="9"/>
      <c r="BPO15" s="9"/>
      <c r="BPP15" s="9"/>
      <c r="BPQ15" s="9"/>
      <c r="BPR15" s="9"/>
      <c r="BPS15" s="9"/>
      <c r="BPT15" s="9"/>
      <c r="BPU15" s="9"/>
      <c r="BPV15" s="9"/>
      <c r="BPW15" s="9"/>
      <c r="BPX15" s="9"/>
      <c r="BPY15" s="9"/>
      <c r="BPZ15" s="9"/>
      <c r="BQA15" s="9"/>
      <c r="BQB15" s="9"/>
      <c r="BQC15" s="9"/>
      <c r="BQD15" s="9"/>
      <c r="BQE15" s="9"/>
      <c r="BQF15" s="9"/>
      <c r="BQG15" s="9"/>
      <c r="BQH15" s="9"/>
      <c r="BQI15" s="9"/>
      <c r="BQJ15" s="9"/>
      <c r="BQK15" s="9"/>
      <c r="BQL15" s="9"/>
      <c r="BQM15" s="9"/>
      <c r="BQN15" s="9"/>
      <c r="BQO15" s="9"/>
      <c r="BQP15" s="9"/>
      <c r="BQQ15" s="9"/>
      <c r="BQR15" s="9"/>
      <c r="BQS15" s="9"/>
      <c r="BQT15" s="9"/>
      <c r="BQU15" s="9"/>
      <c r="BQV15" s="9"/>
      <c r="BQW15" s="9"/>
      <c r="BQX15" s="9"/>
      <c r="BQY15" s="9"/>
      <c r="BQZ15" s="9"/>
      <c r="BRA15" s="9"/>
      <c r="BRB15" s="9"/>
      <c r="BRC15" s="9"/>
      <c r="BRD15" s="9"/>
      <c r="BRE15" s="9"/>
      <c r="BRF15" s="9"/>
      <c r="BRG15" s="9"/>
      <c r="BRH15" s="9"/>
      <c r="BRI15" s="9"/>
      <c r="BRJ15" s="9"/>
      <c r="BRK15" s="9"/>
      <c r="BRL15" s="9"/>
      <c r="BRM15" s="9"/>
      <c r="BRN15" s="9"/>
      <c r="BRO15" s="9"/>
      <c r="BRP15" s="9"/>
      <c r="BRQ15" s="9"/>
      <c r="BRR15" s="9"/>
      <c r="BRS15" s="9"/>
      <c r="BRT15" s="9"/>
      <c r="BRU15" s="9"/>
      <c r="BRV15" s="9"/>
      <c r="BRW15" s="9"/>
      <c r="BRX15" s="9"/>
      <c r="BRY15" s="9"/>
      <c r="BRZ15" s="9"/>
      <c r="BSA15" s="9"/>
      <c r="BSB15" s="9"/>
      <c r="BSC15" s="9"/>
      <c r="BSD15" s="9"/>
      <c r="BSE15" s="9"/>
      <c r="BSF15" s="9"/>
      <c r="BSG15" s="9"/>
      <c r="BSH15" s="9"/>
      <c r="BSI15" s="9"/>
      <c r="BSJ15" s="9"/>
      <c r="BSK15" s="9"/>
      <c r="BSL15" s="9"/>
      <c r="BSM15" s="9"/>
      <c r="BSN15" s="9"/>
      <c r="BSO15" s="9"/>
      <c r="BSP15" s="9"/>
      <c r="BSQ15" s="9"/>
      <c r="BSR15" s="9"/>
      <c r="BSS15" s="9"/>
      <c r="BST15" s="9"/>
      <c r="BSU15" s="9"/>
      <c r="BSV15" s="9"/>
      <c r="BSW15" s="9"/>
      <c r="BSX15" s="9"/>
      <c r="BSY15" s="9"/>
      <c r="BSZ15" s="9"/>
      <c r="BTA15" s="9"/>
      <c r="BTB15" s="9"/>
      <c r="BTC15" s="9"/>
      <c r="BTD15" s="9"/>
      <c r="BTE15" s="9"/>
      <c r="BTF15" s="9"/>
      <c r="BTG15" s="9"/>
      <c r="BTH15" s="9"/>
      <c r="BTI15" s="9"/>
      <c r="BTJ15" s="9"/>
      <c r="BTK15" s="9"/>
      <c r="BTL15" s="9"/>
      <c r="BTM15" s="9"/>
      <c r="BTN15" s="9"/>
      <c r="BTO15" s="9"/>
      <c r="BTP15" s="9"/>
      <c r="BTQ15" s="9"/>
      <c r="BTR15" s="9"/>
      <c r="BTS15" s="9"/>
      <c r="BTT15" s="9"/>
      <c r="BTU15" s="9"/>
      <c r="BTV15" s="9"/>
      <c r="BTW15" s="9"/>
      <c r="BTX15" s="9"/>
      <c r="BTY15" s="9"/>
      <c r="BTZ15" s="9"/>
      <c r="BUA15" s="9"/>
      <c r="BUB15" s="9"/>
      <c r="BUC15" s="9"/>
      <c r="BUD15" s="9"/>
      <c r="BUE15" s="9"/>
      <c r="BUF15" s="9"/>
      <c r="BUG15" s="9"/>
      <c r="BUH15" s="9"/>
      <c r="BUI15" s="9"/>
      <c r="BUJ15" s="9"/>
      <c r="BUK15" s="9"/>
      <c r="BUL15" s="9"/>
      <c r="BUM15" s="9"/>
      <c r="BUN15" s="9"/>
      <c r="BUO15" s="9"/>
      <c r="BUP15" s="9"/>
      <c r="BUQ15" s="9"/>
      <c r="BUR15" s="9"/>
      <c r="BUS15" s="9"/>
      <c r="BUT15" s="9"/>
      <c r="BUU15" s="9"/>
      <c r="BUV15" s="9"/>
      <c r="BUW15" s="9"/>
      <c r="BUX15" s="9"/>
      <c r="BUY15" s="9"/>
      <c r="BUZ15" s="9"/>
      <c r="BVA15" s="9"/>
      <c r="BVB15" s="9"/>
      <c r="BVC15" s="9"/>
      <c r="BVD15" s="9"/>
      <c r="BVE15" s="9"/>
      <c r="BVF15" s="9"/>
      <c r="BVG15" s="9"/>
      <c r="BVH15" s="9"/>
      <c r="BVI15" s="9"/>
      <c r="BVJ15" s="9"/>
      <c r="BVK15" s="9"/>
      <c r="BVL15" s="9"/>
      <c r="BVM15" s="9"/>
      <c r="BVN15" s="9"/>
      <c r="BVO15" s="9"/>
      <c r="BVP15" s="9"/>
      <c r="BVQ15" s="9"/>
      <c r="BVR15" s="9"/>
      <c r="BVS15" s="9"/>
      <c r="BVT15" s="9"/>
      <c r="BVU15" s="9"/>
      <c r="BVV15" s="9"/>
      <c r="BVW15" s="9"/>
      <c r="BVX15" s="9"/>
      <c r="BVY15" s="9"/>
      <c r="BVZ15" s="9"/>
      <c r="BWA15" s="9"/>
      <c r="BWB15" s="9"/>
      <c r="BWC15" s="9"/>
      <c r="BWD15" s="9"/>
      <c r="BWE15" s="9"/>
      <c r="BWF15" s="9"/>
      <c r="BWG15" s="9"/>
      <c r="BWH15" s="9"/>
      <c r="BWI15" s="9"/>
      <c r="BWJ15" s="9"/>
      <c r="BWK15" s="9"/>
      <c r="BWL15" s="9"/>
      <c r="BWM15" s="9"/>
      <c r="BWN15" s="9"/>
      <c r="BWO15" s="9"/>
      <c r="BWP15" s="9"/>
      <c r="BWQ15" s="9"/>
      <c r="BWR15" s="9"/>
      <c r="BWS15" s="9"/>
      <c r="BWT15" s="9"/>
      <c r="BWU15" s="9"/>
      <c r="BWV15" s="9"/>
      <c r="BWW15" s="9"/>
      <c r="BWX15" s="9"/>
      <c r="BWY15" s="9"/>
      <c r="BWZ15" s="9"/>
      <c r="BXA15" s="9"/>
      <c r="BXB15" s="9"/>
      <c r="BXC15" s="9"/>
      <c r="BXD15" s="9"/>
      <c r="BXE15" s="9"/>
      <c r="BXF15" s="9"/>
      <c r="BXG15" s="9"/>
      <c r="BXH15" s="9"/>
      <c r="BXI15" s="9"/>
      <c r="BXJ15" s="9"/>
      <c r="BXK15" s="9"/>
      <c r="BXL15" s="9"/>
      <c r="BXM15" s="9"/>
      <c r="BXN15" s="9"/>
      <c r="BXO15" s="9"/>
      <c r="BXP15" s="9"/>
      <c r="BXQ15" s="9"/>
      <c r="BXR15" s="9"/>
      <c r="BXS15" s="9"/>
      <c r="BXT15" s="9"/>
      <c r="BXU15" s="9"/>
      <c r="BXV15" s="9"/>
      <c r="BXW15" s="9"/>
      <c r="BXX15" s="9"/>
      <c r="BXY15" s="9"/>
      <c r="BXZ15" s="9"/>
      <c r="BYA15" s="9"/>
      <c r="BYB15" s="9"/>
      <c r="BYC15" s="9"/>
      <c r="BYD15" s="9"/>
      <c r="BYE15" s="9"/>
      <c r="BYF15" s="9"/>
      <c r="BYG15" s="9"/>
      <c r="BYH15" s="9"/>
      <c r="BYI15" s="9"/>
      <c r="BYJ15" s="9"/>
      <c r="BYK15" s="9"/>
      <c r="BYL15" s="9"/>
      <c r="BYM15" s="9"/>
      <c r="BYN15" s="9"/>
      <c r="BYO15" s="9"/>
      <c r="BYP15" s="9"/>
      <c r="BYQ15" s="9"/>
      <c r="BYR15" s="9"/>
      <c r="BYS15" s="9"/>
      <c r="BYT15" s="9"/>
      <c r="BYU15" s="9"/>
      <c r="BYV15" s="9"/>
      <c r="BYW15" s="9"/>
      <c r="BYX15" s="9"/>
      <c r="BYY15" s="9"/>
      <c r="BYZ15" s="9"/>
      <c r="BZA15" s="9"/>
      <c r="BZB15" s="9"/>
      <c r="BZC15" s="9"/>
      <c r="BZD15" s="9"/>
      <c r="BZE15" s="9"/>
      <c r="BZF15" s="9"/>
      <c r="BZG15" s="9"/>
      <c r="BZH15" s="9"/>
      <c r="BZI15" s="9"/>
      <c r="BZJ15" s="9"/>
      <c r="BZK15" s="9"/>
      <c r="BZL15" s="9"/>
      <c r="BZM15" s="9"/>
      <c r="BZN15" s="9"/>
      <c r="BZO15" s="9"/>
      <c r="BZP15" s="9"/>
      <c r="BZQ15" s="9"/>
      <c r="BZR15" s="9"/>
      <c r="BZS15" s="9"/>
      <c r="BZT15" s="9"/>
      <c r="BZU15" s="9"/>
      <c r="BZV15" s="9"/>
      <c r="BZW15" s="9"/>
      <c r="BZX15" s="9"/>
      <c r="BZY15" s="9"/>
      <c r="BZZ15" s="9"/>
      <c r="CAA15" s="9"/>
      <c r="CAB15" s="9"/>
      <c r="CAC15" s="9"/>
      <c r="CAD15" s="9"/>
      <c r="CAE15" s="9"/>
      <c r="CAF15" s="9"/>
      <c r="CAG15" s="9"/>
      <c r="CAH15" s="9"/>
      <c r="CAI15" s="9"/>
      <c r="CAJ15" s="9"/>
      <c r="CAK15" s="9"/>
      <c r="CAL15" s="9"/>
      <c r="CAM15" s="9"/>
      <c r="CAN15" s="9"/>
      <c r="CAO15" s="9"/>
      <c r="CAP15" s="9"/>
      <c r="CAQ15" s="9"/>
      <c r="CAR15" s="9"/>
      <c r="CAS15" s="9"/>
      <c r="CAT15" s="9"/>
      <c r="CAU15" s="9"/>
      <c r="CAV15" s="9"/>
      <c r="CAW15" s="9"/>
      <c r="CAX15" s="9"/>
      <c r="CAY15" s="9"/>
      <c r="CAZ15" s="9"/>
      <c r="CBA15" s="9"/>
      <c r="CBB15" s="9"/>
      <c r="CBC15" s="9"/>
      <c r="CBD15" s="9"/>
      <c r="CBE15" s="9"/>
      <c r="CBF15" s="9"/>
      <c r="CBG15" s="9"/>
      <c r="CBH15" s="9"/>
      <c r="CBI15" s="9"/>
      <c r="CBJ15" s="9"/>
      <c r="CBK15" s="9"/>
      <c r="CBL15" s="9"/>
      <c r="CBM15" s="9"/>
      <c r="CBN15" s="9"/>
      <c r="CBO15" s="9"/>
      <c r="CBP15" s="9"/>
      <c r="CBQ15" s="9"/>
      <c r="CBR15" s="9"/>
      <c r="CBS15" s="9"/>
      <c r="CBT15" s="9"/>
      <c r="CBU15" s="9"/>
      <c r="CBV15" s="9"/>
      <c r="CBW15" s="9"/>
      <c r="CBX15" s="9"/>
      <c r="CBY15" s="9"/>
      <c r="CBZ15" s="9"/>
      <c r="CCA15" s="9"/>
      <c r="CCB15" s="9"/>
      <c r="CCC15" s="9"/>
      <c r="CCD15" s="9"/>
      <c r="CCE15" s="9"/>
      <c r="CCF15" s="9"/>
      <c r="CCG15" s="9"/>
      <c r="CCH15" s="9"/>
      <c r="CCI15" s="9"/>
      <c r="CCJ15" s="9"/>
      <c r="CCK15" s="9"/>
      <c r="CCL15" s="9"/>
      <c r="CCM15" s="9"/>
      <c r="CCN15" s="9"/>
      <c r="CCO15" s="9"/>
      <c r="CCP15" s="9"/>
      <c r="CCQ15" s="9"/>
      <c r="CCR15" s="9"/>
      <c r="CCS15" s="9"/>
      <c r="CCT15" s="9"/>
      <c r="CCU15" s="9"/>
      <c r="CCV15" s="9"/>
      <c r="CCW15" s="9"/>
      <c r="CCX15" s="9"/>
      <c r="CCY15" s="9"/>
      <c r="CCZ15" s="9"/>
      <c r="CDA15" s="9"/>
      <c r="CDB15" s="9"/>
      <c r="CDC15" s="9"/>
      <c r="CDD15" s="9"/>
      <c r="CDE15" s="9"/>
      <c r="CDF15" s="9"/>
      <c r="CDG15" s="9"/>
      <c r="CDH15" s="9"/>
      <c r="CDI15" s="9"/>
      <c r="CDJ15" s="9"/>
      <c r="CDK15" s="9"/>
      <c r="CDL15" s="9"/>
      <c r="CDM15" s="9"/>
      <c r="CDN15" s="9"/>
      <c r="CDO15" s="9"/>
      <c r="CDP15" s="9"/>
      <c r="CDQ15" s="9"/>
      <c r="CDR15" s="9"/>
      <c r="CDS15" s="9"/>
      <c r="CDT15" s="9"/>
      <c r="CDU15" s="9"/>
      <c r="CDV15" s="9"/>
      <c r="CDW15" s="9"/>
      <c r="CDX15" s="9"/>
      <c r="CDY15" s="9"/>
      <c r="CDZ15" s="9"/>
      <c r="CEA15" s="9"/>
      <c r="CEB15" s="9"/>
      <c r="CEC15" s="9"/>
      <c r="CED15" s="9"/>
      <c r="CEE15" s="9"/>
      <c r="CEF15" s="9"/>
      <c r="CEG15" s="9"/>
      <c r="CEH15" s="9"/>
      <c r="CEI15" s="9"/>
      <c r="CEJ15" s="9"/>
      <c r="CEK15" s="9"/>
      <c r="CEL15" s="9"/>
      <c r="CEM15" s="9"/>
      <c r="CEN15" s="9"/>
      <c r="CEO15" s="9"/>
      <c r="CEP15" s="9"/>
      <c r="CEQ15" s="9"/>
      <c r="CER15" s="9"/>
      <c r="CES15" s="9"/>
      <c r="CET15" s="9"/>
      <c r="CEU15" s="9"/>
      <c r="CEV15" s="9"/>
      <c r="CEW15" s="9"/>
      <c r="CEX15" s="9"/>
      <c r="CEY15" s="9"/>
      <c r="CEZ15" s="9"/>
      <c r="CFA15" s="9"/>
      <c r="CFB15" s="9"/>
      <c r="CFC15" s="9"/>
      <c r="CFD15" s="9"/>
      <c r="CFE15" s="9"/>
      <c r="CFF15" s="9"/>
      <c r="CFG15" s="9"/>
      <c r="CFH15" s="9"/>
      <c r="CFI15" s="9"/>
      <c r="CFJ15" s="9"/>
      <c r="CFK15" s="9"/>
      <c r="CFL15" s="9"/>
      <c r="CFM15" s="9"/>
      <c r="CFN15" s="9"/>
      <c r="CFO15" s="9"/>
      <c r="CFP15" s="9"/>
      <c r="CFQ15" s="9"/>
      <c r="CFR15" s="9"/>
      <c r="CFS15" s="9"/>
      <c r="CFT15" s="9"/>
      <c r="CFU15" s="9"/>
      <c r="CFV15" s="9"/>
      <c r="CFW15" s="9"/>
      <c r="CFX15" s="9"/>
      <c r="CFY15" s="9"/>
      <c r="CFZ15" s="9"/>
      <c r="CGA15" s="9"/>
      <c r="CGB15" s="9"/>
      <c r="CGC15" s="9"/>
      <c r="CGD15" s="9"/>
      <c r="CGE15" s="9"/>
      <c r="CGF15" s="9"/>
      <c r="CGG15" s="9"/>
      <c r="CGH15" s="9"/>
      <c r="CGI15" s="9"/>
      <c r="CGJ15" s="9"/>
      <c r="CGK15" s="9"/>
      <c r="CGL15" s="9"/>
      <c r="CGM15" s="9"/>
      <c r="CGN15" s="9"/>
      <c r="CGO15" s="9"/>
      <c r="CGP15" s="9"/>
      <c r="CGQ15" s="9"/>
      <c r="CGR15" s="9"/>
      <c r="CGS15" s="9"/>
      <c r="CGT15" s="9"/>
      <c r="CGU15" s="9"/>
      <c r="CGV15" s="9"/>
      <c r="CGW15" s="9"/>
      <c r="CGX15" s="9"/>
      <c r="CGY15" s="9"/>
      <c r="CGZ15" s="9"/>
      <c r="CHA15" s="9"/>
      <c r="CHB15" s="9"/>
      <c r="CHC15" s="9"/>
      <c r="CHD15" s="9"/>
      <c r="CHE15" s="9"/>
      <c r="CHF15" s="9"/>
      <c r="CHG15" s="9"/>
      <c r="CHH15" s="9"/>
      <c r="CHI15" s="9"/>
      <c r="CHJ15" s="9"/>
      <c r="CHK15" s="9"/>
      <c r="CHL15" s="9"/>
      <c r="CHM15" s="9"/>
      <c r="CHN15" s="9"/>
      <c r="CHO15" s="9"/>
      <c r="CHP15" s="9"/>
      <c r="CHQ15" s="9"/>
      <c r="CHR15" s="9"/>
      <c r="CHS15" s="9"/>
      <c r="CHT15" s="9"/>
      <c r="CHU15" s="9"/>
      <c r="CHV15" s="9"/>
      <c r="CHW15" s="9"/>
      <c r="CHX15" s="9"/>
      <c r="CHY15" s="9"/>
      <c r="CHZ15" s="9"/>
      <c r="CIA15" s="9"/>
      <c r="CIB15" s="9"/>
      <c r="CIC15" s="9"/>
      <c r="CID15" s="9"/>
      <c r="CIE15" s="9"/>
      <c r="CIF15" s="9"/>
      <c r="CIG15" s="9"/>
      <c r="CIH15" s="9"/>
      <c r="CII15" s="9"/>
      <c r="CIJ15" s="9"/>
      <c r="CIK15" s="9"/>
      <c r="CIL15" s="9"/>
      <c r="CIM15" s="9"/>
      <c r="CIN15" s="9"/>
      <c r="CIO15" s="9"/>
      <c r="CIP15" s="9"/>
      <c r="CIQ15" s="9"/>
      <c r="CIR15" s="9"/>
      <c r="CIS15" s="9"/>
      <c r="CIT15" s="9"/>
      <c r="CIU15" s="9"/>
      <c r="CIV15" s="9"/>
      <c r="CIW15" s="9"/>
      <c r="CIX15" s="9"/>
      <c r="CIY15" s="9"/>
      <c r="CIZ15" s="9"/>
      <c r="CJA15" s="9"/>
      <c r="CJB15" s="9"/>
      <c r="CJC15" s="9"/>
      <c r="CJD15" s="9"/>
      <c r="CJE15" s="9"/>
      <c r="CJF15" s="9"/>
      <c r="CJG15" s="9"/>
      <c r="CJH15" s="9"/>
      <c r="CJI15" s="9"/>
      <c r="CJJ15" s="9"/>
      <c r="CJK15" s="9"/>
      <c r="CJL15" s="9"/>
      <c r="CJM15" s="9"/>
      <c r="CJN15" s="9"/>
      <c r="CJO15" s="9"/>
      <c r="CJP15" s="9"/>
      <c r="CJQ15" s="9"/>
      <c r="CJR15" s="9"/>
      <c r="CJS15" s="9"/>
      <c r="CJT15" s="9"/>
      <c r="CJU15" s="9"/>
      <c r="CJV15" s="9"/>
      <c r="CJW15" s="9"/>
      <c r="CJX15" s="9"/>
      <c r="CJY15" s="9"/>
      <c r="CJZ15" s="9"/>
      <c r="CKA15" s="9"/>
      <c r="CKB15" s="9"/>
      <c r="CKC15" s="9"/>
      <c r="CKD15" s="9"/>
      <c r="CKE15" s="9"/>
      <c r="CKF15" s="9"/>
      <c r="CKG15" s="9"/>
      <c r="CKH15" s="9"/>
      <c r="CKI15" s="9"/>
      <c r="CKJ15" s="9"/>
      <c r="CKK15" s="9"/>
      <c r="CKL15" s="9"/>
      <c r="CKM15" s="9"/>
      <c r="CKN15" s="9"/>
      <c r="CKO15" s="9"/>
      <c r="CKP15" s="9"/>
      <c r="CKQ15" s="9"/>
      <c r="CKR15" s="9"/>
      <c r="CKS15" s="9"/>
      <c r="CKT15" s="9"/>
      <c r="CKU15" s="9"/>
      <c r="CKV15" s="9"/>
      <c r="CKW15" s="9"/>
      <c r="CKX15" s="9"/>
      <c r="CKY15" s="9"/>
      <c r="CKZ15" s="9"/>
      <c r="CLA15" s="9"/>
      <c r="CLB15" s="9"/>
      <c r="CLC15" s="9"/>
      <c r="CLD15" s="9"/>
      <c r="CLE15" s="9"/>
      <c r="CLF15" s="9"/>
      <c r="CLG15" s="9"/>
      <c r="CLH15" s="9"/>
      <c r="CLI15" s="9"/>
      <c r="CLJ15" s="9"/>
      <c r="CLK15" s="9"/>
      <c r="CLL15" s="9"/>
      <c r="CLM15" s="9"/>
      <c r="CLN15" s="9"/>
      <c r="CLO15" s="9"/>
      <c r="CLP15" s="9"/>
      <c r="CLQ15" s="9"/>
      <c r="CLR15" s="9"/>
      <c r="CLS15" s="9"/>
      <c r="CLT15" s="9"/>
      <c r="CLU15" s="9"/>
      <c r="CLV15" s="9"/>
      <c r="CLW15" s="9"/>
      <c r="CLX15" s="9"/>
      <c r="CLY15" s="9"/>
      <c r="CLZ15" s="9"/>
      <c r="CMA15" s="9"/>
      <c r="CMB15" s="9"/>
      <c r="CMC15" s="9"/>
      <c r="CMD15" s="9"/>
      <c r="CME15" s="9"/>
      <c r="CMF15" s="9"/>
      <c r="CMG15" s="9"/>
      <c r="CMH15" s="9"/>
      <c r="CMI15" s="9"/>
      <c r="CMJ15" s="9"/>
      <c r="CMK15" s="9"/>
      <c r="CML15" s="9"/>
      <c r="CMM15" s="9"/>
      <c r="CMN15" s="9"/>
      <c r="CMO15" s="9"/>
      <c r="CMP15" s="9"/>
      <c r="CMQ15" s="9"/>
      <c r="CMR15" s="9"/>
      <c r="CMS15" s="9"/>
      <c r="CMT15" s="9"/>
      <c r="CMU15" s="9"/>
      <c r="CMV15" s="9"/>
      <c r="CMW15" s="9"/>
      <c r="CMX15" s="9"/>
      <c r="CMY15" s="9"/>
      <c r="CMZ15" s="9"/>
      <c r="CNA15" s="9"/>
      <c r="CNB15" s="9"/>
      <c r="CNC15" s="9"/>
      <c r="CND15" s="9"/>
      <c r="CNE15" s="9"/>
      <c r="CNF15" s="9"/>
      <c r="CNG15" s="9"/>
      <c r="CNH15" s="9"/>
    </row>
    <row r="16" spans="1:2400" s="172" customFormat="1" ht="30" customHeight="1" x14ac:dyDescent="0.4">
      <c r="A16" s="168"/>
      <c r="B16" s="169"/>
      <c r="C16" s="170"/>
      <c r="D16" s="171"/>
      <c r="G16" s="173"/>
      <c r="AL16" s="178"/>
      <c r="AY16" s="179"/>
      <c r="AZ16" s="173"/>
      <c r="BA16" s="173"/>
      <c r="BB16" s="173"/>
      <c r="BC16" s="173"/>
      <c r="BD16" s="9"/>
      <c r="BP16" s="171"/>
      <c r="BQ16" s="9"/>
      <c r="CC16" s="171"/>
      <c r="DC16" s="171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9"/>
      <c r="LP16" s="9"/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9"/>
      <c r="NL16" s="9"/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  <c r="OE16" s="9"/>
      <c r="OF16" s="9"/>
      <c r="OG16" s="9"/>
      <c r="OH16" s="9"/>
      <c r="OI16" s="9"/>
      <c r="OJ16" s="9"/>
      <c r="OK16" s="9"/>
      <c r="OL16" s="9"/>
      <c r="OM16" s="9"/>
      <c r="ON16" s="9"/>
      <c r="OO16" s="9"/>
      <c r="OP16" s="9"/>
      <c r="OQ16" s="9"/>
      <c r="OR16" s="9"/>
      <c r="OS16" s="9"/>
      <c r="OT16" s="9"/>
      <c r="OU16" s="9"/>
      <c r="OV16" s="9"/>
      <c r="OW16" s="9"/>
      <c r="OX16" s="9"/>
      <c r="OY16" s="9"/>
      <c r="OZ16" s="9"/>
      <c r="PA16" s="9"/>
      <c r="PB16" s="9"/>
      <c r="PC16" s="9"/>
      <c r="PD16" s="9"/>
      <c r="PE16" s="9"/>
      <c r="PF16" s="9"/>
      <c r="PG16" s="9"/>
      <c r="PH16" s="9"/>
      <c r="PI16" s="9"/>
      <c r="PJ16" s="9"/>
      <c r="PK16" s="9"/>
      <c r="PL16" s="9"/>
      <c r="PM16" s="9"/>
      <c r="PN16" s="9"/>
      <c r="PO16" s="9"/>
      <c r="PP16" s="9"/>
      <c r="PQ16" s="9"/>
      <c r="PR16" s="9"/>
      <c r="PS16" s="9"/>
      <c r="PT16" s="9"/>
      <c r="PU16" s="9"/>
      <c r="PV16" s="9"/>
      <c r="PW16" s="9"/>
      <c r="PX16" s="9"/>
      <c r="PY16" s="9"/>
      <c r="PZ16" s="9"/>
      <c r="QA16" s="9"/>
      <c r="QB16" s="9"/>
      <c r="QC16" s="9"/>
      <c r="QD16" s="9"/>
      <c r="QE16" s="9"/>
      <c r="QF16" s="9"/>
      <c r="QG16" s="9"/>
      <c r="QH16" s="9"/>
      <c r="QI16" s="9"/>
      <c r="QJ16" s="9"/>
      <c r="QK16" s="9"/>
      <c r="QL16" s="9"/>
      <c r="QM16" s="9"/>
      <c r="QN16" s="9"/>
      <c r="QO16" s="9"/>
      <c r="QP16" s="9"/>
      <c r="QQ16" s="9"/>
      <c r="QR16" s="9"/>
      <c r="QS16" s="9"/>
      <c r="QT16" s="9"/>
      <c r="QU16" s="9"/>
      <c r="QV16" s="9"/>
      <c r="QW16" s="9"/>
      <c r="QX16" s="9"/>
      <c r="QY16" s="9"/>
      <c r="QZ16" s="9"/>
      <c r="RA16" s="9"/>
      <c r="RB16" s="9"/>
      <c r="RC16" s="9"/>
      <c r="RD16" s="9"/>
      <c r="RE16" s="9"/>
      <c r="RF16" s="9"/>
      <c r="RG16" s="9"/>
      <c r="RH16" s="9"/>
      <c r="RI16" s="9"/>
      <c r="RJ16" s="9"/>
      <c r="RK16" s="9"/>
      <c r="RL16" s="9"/>
      <c r="RM16" s="9"/>
      <c r="RN16" s="9"/>
      <c r="RO16" s="9"/>
      <c r="RP16" s="9"/>
      <c r="RQ16" s="9"/>
      <c r="RR16" s="9"/>
      <c r="RS16" s="9"/>
      <c r="RT16" s="9"/>
      <c r="RU16" s="9"/>
      <c r="RV16" s="9"/>
      <c r="RW16" s="9"/>
      <c r="RX16" s="9"/>
      <c r="RY16" s="9"/>
      <c r="RZ16" s="9"/>
      <c r="SA16" s="9"/>
      <c r="SB16" s="9"/>
      <c r="SC16" s="9"/>
      <c r="SD16" s="9"/>
      <c r="SE16" s="9"/>
      <c r="SF16" s="9"/>
      <c r="SG16" s="9"/>
      <c r="SH16" s="9"/>
      <c r="SI16" s="9"/>
      <c r="SJ16" s="9"/>
      <c r="SK16" s="9"/>
      <c r="SL16" s="9"/>
      <c r="SM16" s="9"/>
      <c r="SN16" s="9"/>
      <c r="SO16" s="9"/>
      <c r="SP16" s="9"/>
      <c r="SQ16" s="9"/>
      <c r="SR16" s="9"/>
      <c r="SS16" s="9"/>
      <c r="ST16" s="9"/>
      <c r="SU16" s="9"/>
      <c r="SV16" s="9"/>
      <c r="SW16" s="9"/>
      <c r="SX16" s="9"/>
      <c r="SY16" s="9"/>
      <c r="SZ16" s="9"/>
      <c r="TA16" s="9"/>
      <c r="TB16" s="9"/>
      <c r="TC16" s="9"/>
      <c r="TD16" s="9"/>
      <c r="TE16" s="9"/>
      <c r="TF16" s="9"/>
      <c r="TG16" s="9"/>
      <c r="TH16" s="9"/>
      <c r="TI16" s="9"/>
      <c r="TJ16" s="9"/>
      <c r="TK16" s="9"/>
      <c r="TL16" s="9"/>
      <c r="TM16" s="9"/>
      <c r="TN16" s="9"/>
      <c r="TO16" s="9"/>
      <c r="TP16" s="9"/>
      <c r="TQ16" s="9"/>
      <c r="TR16" s="9"/>
      <c r="TS16" s="9"/>
      <c r="TT16" s="9"/>
      <c r="TU16" s="9"/>
      <c r="TV16" s="9"/>
      <c r="TW16" s="9"/>
      <c r="TX16" s="9"/>
      <c r="TY16" s="9"/>
      <c r="TZ16" s="9"/>
      <c r="UA16" s="9"/>
      <c r="UB16" s="9"/>
      <c r="UC16" s="9"/>
      <c r="UD16" s="9"/>
      <c r="UE16" s="9"/>
      <c r="UF16" s="9"/>
      <c r="UG16" s="9"/>
      <c r="UH16" s="9"/>
      <c r="UI16" s="9"/>
      <c r="UJ16" s="9"/>
      <c r="UK16" s="9"/>
      <c r="UL16" s="9"/>
      <c r="UM16" s="9"/>
      <c r="UN16" s="9"/>
      <c r="UO16" s="9"/>
      <c r="UP16" s="9"/>
      <c r="UQ16" s="9"/>
      <c r="UR16" s="9"/>
      <c r="US16" s="9"/>
      <c r="UT16" s="9"/>
      <c r="UU16" s="9"/>
      <c r="UV16" s="9"/>
      <c r="UW16" s="9"/>
      <c r="UX16" s="9"/>
      <c r="UY16" s="9"/>
      <c r="UZ16" s="9"/>
      <c r="VA16" s="9"/>
      <c r="VB16" s="9"/>
      <c r="VC16" s="9"/>
      <c r="VD16" s="9"/>
      <c r="VE16" s="9"/>
      <c r="VF16" s="9"/>
      <c r="VG16" s="9"/>
      <c r="VH16" s="9"/>
      <c r="VI16" s="9"/>
      <c r="VJ16" s="9"/>
      <c r="VK16" s="9"/>
      <c r="VL16" s="9"/>
      <c r="VM16" s="9"/>
      <c r="VN16" s="9"/>
      <c r="VO16" s="9"/>
      <c r="VP16" s="9"/>
      <c r="VQ16" s="9"/>
      <c r="VR16" s="9"/>
      <c r="VS16" s="9"/>
      <c r="VT16" s="9"/>
      <c r="VU16" s="9"/>
      <c r="VV16" s="9"/>
      <c r="VW16" s="9"/>
      <c r="VX16" s="9"/>
      <c r="VY16" s="9"/>
      <c r="VZ16" s="9"/>
      <c r="WA16" s="9"/>
      <c r="WB16" s="9"/>
      <c r="WC16" s="9"/>
      <c r="WD16" s="9"/>
      <c r="WE16" s="9"/>
      <c r="WF16" s="9"/>
      <c r="WG16" s="9"/>
      <c r="WH16" s="9"/>
      <c r="WI16" s="9"/>
      <c r="WJ16" s="9"/>
      <c r="WK16" s="9"/>
      <c r="WL16" s="9"/>
      <c r="WM16" s="9"/>
      <c r="WN16" s="9"/>
      <c r="WO16" s="9"/>
      <c r="WP16" s="9"/>
      <c r="WQ16" s="9"/>
      <c r="WR16" s="9"/>
      <c r="WS16" s="9"/>
      <c r="WT16" s="9"/>
      <c r="WU16" s="9"/>
      <c r="WV16" s="9"/>
      <c r="WW16" s="9"/>
      <c r="WX16" s="9"/>
      <c r="WY16" s="9"/>
      <c r="WZ16" s="9"/>
      <c r="XA16" s="9"/>
      <c r="XB16" s="9"/>
      <c r="XC16" s="9"/>
      <c r="XD16" s="9"/>
      <c r="XE16" s="9"/>
      <c r="XF16" s="9"/>
      <c r="XG16" s="9"/>
      <c r="XH16" s="9"/>
      <c r="XI16" s="9"/>
      <c r="XJ16" s="9"/>
      <c r="XK16" s="9"/>
      <c r="XL16" s="9"/>
      <c r="XM16" s="9"/>
      <c r="XN16" s="9"/>
      <c r="XO16" s="9"/>
      <c r="XP16" s="9"/>
      <c r="XQ16" s="9"/>
      <c r="XR16" s="9"/>
      <c r="XS16" s="9"/>
      <c r="XT16" s="9"/>
      <c r="XU16" s="9"/>
      <c r="XV16" s="9"/>
      <c r="XW16" s="9"/>
      <c r="XX16" s="9"/>
      <c r="XY16" s="9"/>
      <c r="XZ16" s="9"/>
      <c r="YA16" s="9"/>
      <c r="YB16" s="9"/>
      <c r="YC16" s="9"/>
      <c r="YD16" s="9"/>
      <c r="YE16" s="9"/>
      <c r="YF16" s="9"/>
      <c r="YG16" s="9"/>
      <c r="YH16" s="9"/>
      <c r="YI16" s="9"/>
      <c r="YJ16" s="9"/>
      <c r="YK16" s="9"/>
      <c r="YL16" s="9"/>
      <c r="YM16" s="9"/>
      <c r="YN16" s="9"/>
      <c r="YO16" s="9"/>
      <c r="YP16" s="9"/>
      <c r="YQ16" s="9"/>
      <c r="YR16" s="9"/>
      <c r="YS16" s="9"/>
      <c r="YT16" s="9"/>
      <c r="YU16" s="9"/>
      <c r="YV16" s="9"/>
      <c r="YW16" s="9"/>
      <c r="YX16" s="9"/>
      <c r="YY16" s="9"/>
      <c r="YZ16" s="9"/>
      <c r="ZA16" s="9"/>
      <c r="ZB16" s="9"/>
      <c r="ZC16" s="9"/>
      <c r="ZD16" s="9"/>
      <c r="ZE16" s="9"/>
      <c r="ZF16" s="9"/>
      <c r="ZG16" s="9"/>
      <c r="ZH16" s="9"/>
      <c r="ZI16" s="9"/>
      <c r="ZJ16" s="9"/>
      <c r="ZK16" s="9"/>
      <c r="ZL16" s="9"/>
      <c r="ZM16" s="9"/>
      <c r="ZN16" s="9"/>
      <c r="ZO16" s="9"/>
      <c r="ZP16" s="9"/>
      <c r="ZQ16" s="9"/>
      <c r="ZR16" s="9"/>
      <c r="ZS16" s="9"/>
      <c r="ZT16" s="9"/>
      <c r="ZU16" s="9"/>
      <c r="ZV16" s="9"/>
      <c r="ZW16" s="9"/>
      <c r="ZX16" s="9"/>
      <c r="ZY16" s="9"/>
      <c r="ZZ16" s="9"/>
      <c r="AAA16" s="9"/>
      <c r="AAB16" s="9"/>
      <c r="AAC16" s="9"/>
      <c r="AAD16" s="9"/>
      <c r="AAE16" s="9"/>
      <c r="AAF16" s="9"/>
      <c r="AAG16" s="9"/>
      <c r="AAH16" s="9"/>
      <c r="AAI16" s="9"/>
      <c r="AAJ16" s="9"/>
      <c r="AAK16" s="9"/>
      <c r="AAL16" s="9"/>
      <c r="AAM16" s="9"/>
      <c r="AAN16" s="9"/>
      <c r="AAO16" s="9"/>
      <c r="AAP16" s="9"/>
      <c r="AAQ16" s="9"/>
      <c r="AAR16" s="9"/>
      <c r="AAS16" s="9"/>
      <c r="AAT16" s="9"/>
      <c r="AAU16" s="9"/>
      <c r="AAV16" s="9"/>
      <c r="AAW16" s="9"/>
      <c r="AAX16" s="9"/>
      <c r="AAY16" s="9"/>
      <c r="AAZ16" s="9"/>
      <c r="ABA16" s="9"/>
      <c r="ABB16" s="9"/>
      <c r="ABC16" s="9"/>
      <c r="ABD16" s="9"/>
      <c r="ABE16" s="9"/>
      <c r="ABF16" s="9"/>
      <c r="ABG16" s="9"/>
      <c r="ABH16" s="9"/>
      <c r="ABI16" s="9"/>
      <c r="ABJ16" s="9"/>
      <c r="ABK16" s="9"/>
      <c r="ABL16" s="9"/>
      <c r="ABM16" s="9"/>
      <c r="ABN16" s="9"/>
      <c r="ABO16" s="9"/>
      <c r="ABP16" s="9"/>
      <c r="ABQ16" s="9"/>
      <c r="ABR16" s="9"/>
      <c r="ABS16" s="9"/>
      <c r="ABT16" s="9"/>
      <c r="ABU16" s="9"/>
      <c r="ABV16" s="9"/>
      <c r="ABW16" s="9"/>
      <c r="ABX16" s="9"/>
      <c r="ABY16" s="9"/>
      <c r="ABZ16" s="9"/>
      <c r="ACA16" s="9"/>
      <c r="ACB16" s="9"/>
      <c r="ACC16" s="9"/>
      <c r="ACD16" s="9"/>
      <c r="ACE16" s="9"/>
      <c r="ACF16" s="9"/>
      <c r="ACG16" s="9"/>
      <c r="ACH16" s="9"/>
      <c r="ACI16" s="9"/>
      <c r="ACJ16" s="9"/>
      <c r="ACK16" s="9"/>
      <c r="ACL16" s="9"/>
      <c r="ACM16" s="9"/>
      <c r="ACN16" s="9"/>
      <c r="ACO16" s="9"/>
      <c r="ACP16" s="9"/>
      <c r="ACQ16" s="9"/>
      <c r="ACR16" s="9"/>
      <c r="ACS16" s="9"/>
      <c r="ACT16" s="9"/>
      <c r="ACU16" s="9"/>
      <c r="ACV16" s="9"/>
      <c r="ACW16" s="9"/>
      <c r="ACX16" s="9"/>
      <c r="ACY16" s="9"/>
      <c r="ACZ16" s="9"/>
      <c r="ADA16" s="9"/>
      <c r="ADB16" s="9"/>
      <c r="ADC16" s="9"/>
      <c r="ADD16" s="9"/>
      <c r="ADE16" s="9"/>
      <c r="ADF16" s="9"/>
      <c r="ADG16" s="9"/>
      <c r="ADH16" s="9"/>
      <c r="ADI16" s="9"/>
      <c r="ADJ16" s="9"/>
      <c r="ADK16" s="9"/>
      <c r="ADL16" s="9"/>
      <c r="ADM16" s="9"/>
      <c r="ADN16" s="9"/>
      <c r="ADO16" s="9"/>
      <c r="ADP16" s="9"/>
      <c r="ADQ16" s="9"/>
      <c r="ADR16" s="9"/>
      <c r="ADS16" s="9"/>
      <c r="ADT16" s="9"/>
      <c r="ADU16" s="9"/>
      <c r="ADV16" s="9"/>
      <c r="ADW16" s="9"/>
      <c r="ADX16" s="9"/>
      <c r="ADY16" s="9"/>
      <c r="ADZ16" s="9"/>
      <c r="AEA16" s="9"/>
      <c r="AEB16" s="9"/>
      <c r="AEC16" s="9"/>
      <c r="AED16" s="9"/>
      <c r="AEE16" s="9"/>
      <c r="AEF16" s="9"/>
      <c r="AEG16" s="9"/>
      <c r="AEH16" s="9"/>
      <c r="AEI16" s="9"/>
      <c r="AEJ16" s="9"/>
      <c r="AEK16" s="9"/>
      <c r="AEL16" s="9"/>
      <c r="AEM16" s="9"/>
      <c r="AEN16" s="9"/>
      <c r="AEO16" s="9"/>
      <c r="AEP16" s="9"/>
      <c r="AEQ16" s="9"/>
      <c r="AER16" s="9"/>
      <c r="AES16" s="9"/>
      <c r="AET16" s="9"/>
      <c r="AEU16" s="9"/>
      <c r="AEV16" s="9"/>
      <c r="AEW16" s="9"/>
      <c r="AEX16" s="9"/>
      <c r="AEY16" s="9"/>
      <c r="AEZ16" s="9"/>
      <c r="AFA16" s="9"/>
      <c r="AFB16" s="9"/>
      <c r="AFC16" s="9"/>
      <c r="AFD16" s="9"/>
      <c r="AFE16" s="9"/>
      <c r="AFF16" s="9"/>
      <c r="AFG16" s="9"/>
      <c r="AFH16" s="9"/>
      <c r="AFI16" s="9"/>
      <c r="AFJ16" s="9"/>
      <c r="AFK16" s="9"/>
      <c r="AFL16" s="9"/>
      <c r="AFM16" s="9"/>
      <c r="AFN16" s="9"/>
      <c r="AFO16" s="9"/>
      <c r="AFP16" s="9"/>
      <c r="AFQ16" s="9"/>
      <c r="AFR16" s="9"/>
      <c r="AFS16" s="9"/>
      <c r="AFT16" s="9"/>
      <c r="AFU16" s="9"/>
      <c r="AFV16" s="9"/>
      <c r="AFW16" s="9"/>
      <c r="AFX16" s="9"/>
      <c r="AFY16" s="9"/>
      <c r="AFZ16" s="9"/>
      <c r="AGA16" s="9"/>
      <c r="AGB16" s="9"/>
      <c r="AGC16" s="9"/>
      <c r="AGD16" s="9"/>
      <c r="AGE16" s="9"/>
      <c r="AGF16" s="9"/>
      <c r="AGG16" s="9"/>
      <c r="AGH16" s="9"/>
      <c r="AGI16" s="9"/>
      <c r="AGJ16" s="9"/>
      <c r="AGK16" s="9"/>
      <c r="AGL16" s="9"/>
      <c r="AGM16" s="9"/>
      <c r="AGN16" s="9"/>
      <c r="AGO16" s="9"/>
      <c r="AGP16" s="9"/>
      <c r="AGQ16" s="9"/>
      <c r="AGR16" s="9"/>
      <c r="AGS16" s="9"/>
      <c r="AGT16" s="9"/>
      <c r="AGU16" s="9"/>
      <c r="AGV16" s="9"/>
      <c r="AGW16" s="9"/>
      <c r="AGX16" s="9"/>
      <c r="AGY16" s="9"/>
      <c r="AGZ16" s="9"/>
      <c r="AHA16" s="9"/>
      <c r="AHB16" s="9"/>
      <c r="AHC16" s="9"/>
      <c r="AHD16" s="9"/>
      <c r="AHE16" s="9"/>
      <c r="AHF16" s="9"/>
      <c r="AHG16" s="9"/>
      <c r="AHH16" s="9"/>
      <c r="AHI16" s="9"/>
      <c r="AHJ16" s="9"/>
      <c r="AHK16" s="9"/>
      <c r="AHL16" s="9"/>
      <c r="AHM16" s="9"/>
      <c r="AHN16" s="9"/>
      <c r="AHO16" s="9"/>
      <c r="AHP16" s="9"/>
      <c r="AHQ16" s="9"/>
      <c r="AHR16" s="9"/>
      <c r="AHS16" s="9"/>
      <c r="AHT16" s="9"/>
      <c r="AHU16" s="9"/>
      <c r="AHV16" s="9"/>
      <c r="AHW16" s="9"/>
      <c r="AHX16" s="9"/>
      <c r="AHY16" s="9"/>
      <c r="AHZ16" s="9"/>
      <c r="AIA16" s="9"/>
      <c r="AIB16" s="9"/>
      <c r="AIC16" s="9"/>
      <c r="AID16" s="9"/>
      <c r="AIE16" s="9"/>
      <c r="AIF16" s="9"/>
      <c r="AIG16" s="9"/>
      <c r="AIH16" s="9"/>
      <c r="AII16" s="9"/>
      <c r="AIJ16" s="9"/>
      <c r="AIK16" s="9"/>
      <c r="AIL16" s="9"/>
      <c r="AIM16" s="9"/>
      <c r="AIN16" s="9"/>
      <c r="AIO16" s="9"/>
      <c r="AIP16" s="9"/>
      <c r="AIQ16" s="9"/>
      <c r="AIR16" s="9"/>
      <c r="AIS16" s="9"/>
      <c r="AIT16" s="9"/>
      <c r="AIU16" s="9"/>
      <c r="AIV16" s="9"/>
      <c r="AIW16" s="9"/>
      <c r="AIX16" s="9"/>
      <c r="AIY16" s="9"/>
      <c r="AIZ16" s="9"/>
      <c r="AJA16" s="9"/>
      <c r="AJB16" s="9"/>
      <c r="AJC16" s="9"/>
      <c r="AJD16" s="9"/>
      <c r="AJE16" s="9"/>
      <c r="AJF16" s="9"/>
      <c r="AJG16" s="9"/>
      <c r="AJH16" s="9"/>
      <c r="AJI16" s="9"/>
      <c r="AJJ16" s="9"/>
      <c r="AJK16" s="9"/>
      <c r="AJL16" s="9"/>
      <c r="AJM16" s="9"/>
      <c r="AJN16" s="9"/>
      <c r="AJO16" s="9"/>
      <c r="AJP16" s="9"/>
      <c r="AJQ16" s="9"/>
      <c r="AJR16" s="9"/>
      <c r="AJS16" s="9"/>
      <c r="AJT16" s="9"/>
      <c r="AJU16" s="9"/>
      <c r="AJV16" s="9"/>
      <c r="AJW16" s="9"/>
      <c r="AJX16" s="9"/>
      <c r="AJY16" s="9"/>
      <c r="AJZ16" s="9"/>
      <c r="AKA16" s="9"/>
      <c r="AKB16" s="9"/>
      <c r="AKC16" s="9"/>
      <c r="AKD16" s="9"/>
      <c r="AKE16" s="9"/>
      <c r="AKF16" s="9"/>
      <c r="AKG16" s="9"/>
      <c r="AKH16" s="9"/>
      <c r="AKI16" s="9"/>
      <c r="AKJ16" s="9"/>
      <c r="AKK16" s="9"/>
      <c r="AKL16" s="9"/>
      <c r="AKM16" s="9"/>
      <c r="AKN16" s="9"/>
      <c r="AKO16" s="9"/>
      <c r="AKP16" s="9"/>
      <c r="AKQ16" s="9"/>
      <c r="AKR16" s="9"/>
      <c r="AKS16" s="9"/>
      <c r="AKT16" s="9"/>
      <c r="AKU16" s="9"/>
      <c r="AKV16" s="9"/>
      <c r="AKW16" s="9"/>
      <c r="AKX16" s="9"/>
      <c r="AKY16" s="9"/>
      <c r="AKZ16" s="9"/>
      <c r="ALA16" s="9"/>
      <c r="ALB16" s="9"/>
      <c r="ALC16" s="9"/>
      <c r="ALD16" s="9"/>
      <c r="ALE16" s="9"/>
      <c r="ALF16" s="9"/>
      <c r="ALG16" s="9"/>
      <c r="ALH16" s="9"/>
      <c r="ALI16" s="9"/>
      <c r="ALJ16" s="9"/>
      <c r="ALK16" s="9"/>
      <c r="ALL16" s="9"/>
      <c r="ALM16" s="9"/>
      <c r="ALN16" s="9"/>
      <c r="ALO16" s="9"/>
      <c r="ALP16" s="9"/>
      <c r="ALQ16" s="9"/>
      <c r="ALR16" s="9"/>
      <c r="ALS16" s="9"/>
      <c r="ALT16" s="9"/>
      <c r="ALU16" s="9"/>
      <c r="ALV16" s="9"/>
      <c r="ALW16" s="9"/>
      <c r="ALX16" s="9"/>
      <c r="ALY16" s="9"/>
      <c r="ALZ16" s="9"/>
      <c r="AMA16" s="9"/>
      <c r="AMB16" s="9"/>
      <c r="AMC16" s="9"/>
      <c r="AMD16" s="9"/>
      <c r="AME16" s="9"/>
      <c r="AMF16" s="9"/>
      <c r="AMG16" s="9"/>
      <c r="AMH16" s="9"/>
      <c r="AMI16" s="9"/>
      <c r="AMJ16" s="9"/>
      <c r="AMK16" s="9"/>
      <c r="AML16" s="9"/>
      <c r="AMM16" s="9"/>
      <c r="AMN16" s="9"/>
      <c r="AMO16" s="9"/>
      <c r="AMP16" s="9"/>
      <c r="AMQ16" s="9"/>
      <c r="AMR16" s="9"/>
      <c r="AMS16" s="9"/>
      <c r="AMT16" s="9"/>
      <c r="AMU16" s="9"/>
      <c r="AMV16" s="9"/>
      <c r="AMW16" s="9"/>
      <c r="AMX16" s="9"/>
      <c r="AMY16" s="9"/>
      <c r="AMZ16" s="9"/>
      <c r="ANA16" s="9"/>
      <c r="ANB16" s="9"/>
      <c r="ANC16" s="9"/>
      <c r="AND16" s="9"/>
      <c r="ANE16" s="9"/>
      <c r="ANF16" s="9"/>
      <c r="ANG16" s="9"/>
      <c r="ANH16" s="9"/>
      <c r="ANI16" s="9"/>
      <c r="ANJ16" s="9"/>
      <c r="ANK16" s="9"/>
      <c r="ANL16" s="9"/>
      <c r="ANM16" s="9"/>
      <c r="ANN16" s="9"/>
      <c r="ANO16" s="9"/>
      <c r="ANP16" s="9"/>
      <c r="ANQ16" s="9"/>
      <c r="ANR16" s="9"/>
      <c r="ANS16" s="9"/>
      <c r="ANT16" s="9"/>
      <c r="ANU16" s="9"/>
      <c r="ANV16" s="9"/>
      <c r="ANW16" s="9"/>
      <c r="ANX16" s="9"/>
      <c r="ANY16" s="9"/>
      <c r="ANZ16" s="9"/>
      <c r="AOA16" s="9"/>
      <c r="AOB16" s="9"/>
      <c r="AOC16" s="9"/>
      <c r="AOD16" s="9"/>
      <c r="AOE16" s="9"/>
      <c r="AOF16" s="9"/>
      <c r="AOG16" s="9"/>
      <c r="AOH16" s="9"/>
      <c r="AOI16" s="9"/>
      <c r="AOJ16" s="9"/>
      <c r="AOK16" s="9"/>
      <c r="AOL16" s="9"/>
      <c r="AOM16" s="9"/>
      <c r="AON16" s="9"/>
      <c r="AOO16" s="9"/>
      <c r="AOP16" s="9"/>
      <c r="AOQ16" s="9"/>
      <c r="AOR16" s="9"/>
      <c r="AOS16" s="9"/>
      <c r="AOT16" s="9"/>
      <c r="AOU16" s="9"/>
      <c r="AOV16" s="9"/>
      <c r="AOW16" s="9"/>
      <c r="AOX16" s="9"/>
      <c r="AOY16" s="9"/>
      <c r="AOZ16" s="9"/>
      <c r="APA16" s="9"/>
      <c r="APB16" s="9"/>
      <c r="APC16" s="9"/>
      <c r="APD16" s="9"/>
      <c r="APE16" s="9"/>
      <c r="APF16" s="9"/>
      <c r="APG16" s="9"/>
      <c r="APH16" s="9"/>
      <c r="API16" s="9"/>
      <c r="APJ16" s="9"/>
      <c r="APK16" s="9"/>
      <c r="APL16" s="9"/>
      <c r="APM16" s="9"/>
      <c r="APN16" s="9"/>
      <c r="APO16" s="9"/>
      <c r="APP16" s="9"/>
      <c r="APQ16" s="9"/>
      <c r="APR16" s="9"/>
      <c r="APS16" s="9"/>
      <c r="APT16" s="9"/>
      <c r="APU16" s="9"/>
      <c r="APV16" s="9"/>
      <c r="APW16" s="9"/>
      <c r="APX16" s="9"/>
      <c r="APY16" s="9"/>
      <c r="APZ16" s="9"/>
      <c r="AQA16" s="9"/>
      <c r="AQB16" s="9"/>
      <c r="AQC16" s="9"/>
      <c r="AQD16" s="9"/>
      <c r="AQE16" s="9"/>
      <c r="AQF16" s="9"/>
      <c r="AQG16" s="9"/>
      <c r="AQH16" s="9"/>
      <c r="AQI16" s="9"/>
      <c r="AQJ16" s="9"/>
      <c r="AQK16" s="9"/>
      <c r="AQL16" s="9"/>
      <c r="AQM16" s="9"/>
      <c r="AQN16" s="9"/>
      <c r="AQO16" s="9"/>
      <c r="AQP16" s="9"/>
      <c r="AQQ16" s="9"/>
      <c r="AQR16" s="9"/>
      <c r="AQS16" s="9"/>
      <c r="AQT16" s="9"/>
      <c r="AQU16" s="9"/>
      <c r="AQV16" s="9"/>
      <c r="AQW16" s="9"/>
      <c r="AQX16" s="9"/>
      <c r="AQY16" s="9"/>
      <c r="AQZ16" s="9"/>
      <c r="ARA16" s="9"/>
      <c r="ARB16" s="9"/>
      <c r="ARC16" s="9"/>
      <c r="ARD16" s="9"/>
      <c r="ARE16" s="9"/>
      <c r="ARF16" s="9"/>
      <c r="ARG16" s="9"/>
      <c r="ARH16" s="9"/>
      <c r="ARI16" s="9"/>
      <c r="ARJ16" s="9"/>
      <c r="ARK16" s="9"/>
      <c r="ARL16" s="9"/>
      <c r="ARM16" s="9"/>
      <c r="ARN16" s="9"/>
      <c r="ARO16" s="9"/>
      <c r="ARP16" s="9"/>
      <c r="ARQ16" s="9"/>
      <c r="ARR16" s="9"/>
      <c r="ARS16" s="9"/>
      <c r="ART16" s="9"/>
      <c r="ARU16" s="9"/>
      <c r="ARV16" s="9"/>
      <c r="ARW16" s="9"/>
      <c r="ARX16" s="9"/>
      <c r="ARY16" s="9"/>
      <c r="ARZ16" s="9"/>
      <c r="ASA16" s="9"/>
      <c r="ASB16" s="9"/>
      <c r="ASC16" s="9"/>
      <c r="ASD16" s="9"/>
      <c r="ASE16" s="9"/>
      <c r="ASF16" s="9"/>
      <c r="ASG16" s="9"/>
      <c r="ASH16" s="9"/>
      <c r="ASI16" s="9"/>
      <c r="ASJ16" s="9"/>
      <c r="ASK16" s="9"/>
      <c r="ASL16" s="9"/>
      <c r="ASM16" s="9"/>
      <c r="ASN16" s="9"/>
      <c r="ASO16" s="9"/>
      <c r="ASP16" s="9"/>
      <c r="ASQ16" s="9"/>
      <c r="ASR16" s="9"/>
      <c r="ASS16" s="9"/>
      <c r="AST16" s="9"/>
      <c r="ASU16" s="9"/>
      <c r="ASV16" s="9"/>
      <c r="ASW16" s="9"/>
      <c r="ASX16" s="9"/>
      <c r="ASY16" s="9"/>
      <c r="ASZ16" s="9"/>
      <c r="ATA16" s="9"/>
      <c r="ATB16" s="9"/>
      <c r="ATC16" s="9"/>
      <c r="ATD16" s="9"/>
      <c r="ATE16" s="9"/>
      <c r="ATF16" s="9"/>
      <c r="ATG16" s="9"/>
      <c r="ATH16" s="9"/>
      <c r="ATI16" s="9"/>
      <c r="ATJ16" s="9"/>
      <c r="ATK16" s="9"/>
      <c r="ATL16" s="9"/>
      <c r="ATM16" s="9"/>
      <c r="ATN16" s="9"/>
      <c r="ATO16" s="9"/>
      <c r="ATP16" s="9"/>
      <c r="ATQ16" s="9"/>
      <c r="ATR16" s="9"/>
      <c r="ATS16" s="9"/>
      <c r="ATT16" s="9"/>
      <c r="ATU16" s="9"/>
      <c r="ATV16" s="9"/>
      <c r="ATW16" s="9"/>
      <c r="ATX16" s="9"/>
      <c r="ATY16" s="9"/>
      <c r="ATZ16" s="9"/>
      <c r="AUA16" s="9"/>
      <c r="AUB16" s="9"/>
      <c r="AUC16" s="9"/>
      <c r="AUD16" s="9"/>
      <c r="AUE16" s="9"/>
      <c r="AUF16" s="9"/>
      <c r="AUG16" s="9"/>
      <c r="AUH16" s="9"/>
      <c r="AUI16" s="9"/>
      <c r="AUJ16" s="9"/>
      <c r="AUK16" s="9"/>
      <c r="AUL16" s="9"/>
      <c r="AUM16" s="9"/>
      <c r="AUN16" s="9"/>
      <c r="AUO16" s="9"/>
      <c r="AUP16" s="9"/>
      <c r="AUQ16" s="9"/>
      <c r="AUR16" s="9"/>
      <c r="AUS16" s="9"/>
      <c r="AUT16" s="9"/>
      <c r="AUU16" s="9"/>
      <c r="AUV16" s="9"/>
      <c r="AUW16" s="9"/>
      <c r="AUX16" s="9"/>
      <c r="AUY16" s="9"/>
      <c r="AUZ16" s="9"/>
      <c r="AVA16" s="9"/>
      <c r="AVB16" s="9"/>
      <c r="AVC16" s="9"/>
      <c r="AVD16" s="9"/>
      <c r="AVE16" s="9"/>
      <c r="AVF16" s="9"/>
      <c r="AVG16" s="9"/>
      <c r="AVH16" s="9"/>
      <c r="AVI16" s="9"/>
      <c r="AVJ16" s="9"/>
      <c r="AVK16" s="9"/>
      <c r="AVL16" s="9"/>
      <c r="AVM16" s="9"/>
      <c r="AVN16" s="9"/>
      <c r="AVO16" s="9"/>
      <c r="AVP16" s="9"/>
      <c r="AVQ16" s="9"/>
      <c r="AVR16" s="9"/>
      <c r="AVS16" s="9"/>
      <c r="AVT16" s="9"/>
      <c r="AVU16" s="9"/>
      <c r="AVV16" s="9"/>
      <c r="AVW16" s="9"/>
      <c r="AVX16" s="9"/>
      <c r="AVY16" s="9"/>
      <c r="AVZ16" s="9"/>
      <c r="AWA16" s="9"/>
      <c r="AWB16" s="9"/>
      <c r="AWC16" s="9"/>
      <c r="AWD16" s="9"/>
      <c r="AWE16" s="9"/>
      <c r="AWF16" s="9"/>
      <c r="AWG16" s="9"/>
      <c r="AWH16" s="9"/>
      <c r="AWI16" s="9"/>
      <c r="AWJ16" s="9"/>
      <c r="AWK16" s="9"/>
      <c r="AWL16" s="9"/>
      <c r="AWM16" s="9"/>
      <c r="AWN16" s="9"/>
      <c r="AWO16" s="9"/>
      <c r="AWP16" s="9"/>
      <c r="AWQ16" s="9"/>
      <c r="AWR16" s="9"/>
      <c r="AWS16" s="9"/>
      <c r="AWT16" s="9"/>
      <c r="AWU16" s="9"/>
      <c r="AWV16" s="9"/>
      <c r="AWW16" s="9"/>
      <c r="AWX16" s="9"/>
      <c r="AWY16" s="9"/>
      <c r="AWZ16" s="9"/>
      <c r="AXA16" s="9"/>
      <c r="AXB16" s="9"/>
      <c r="AXC16" s="9"/>
      <c r="AXD16" s="9"/>
      <c r="AXE16" s="9"/>
      <c r="AXF16" s="9"/>
      <c r="AXG16" s="9"/>
      <c r="AXH16" s="9"/>
      <c r="AXI16" s="9"/>
      <c r="AXJ16" s="9"/>
      <c r="AXK16" s="9"/>
      <c r="AXL16" s="9"/>
      <c r="AXM16" s="9"/>
      <c r="AXN16" s="9"/>
      <c r="AXO16" s="9"/>
      <c r="AXP16" s="9"/>
      <c r="AXQ16" s="9"/>
      <c r="AXR16" s="9"/>
      <c r="AXS16" s="9"/>
      <c r="AXT16" s="9"/>
      <c r="AXU16" s="9"/>
      <c r="AXV16" s="9"/>
      <c r="AXW16" s="9"/>
      <c r="AXX16" s="9"/>
      <c r="AXY16" s="9"/>
      <c r="AXZ16" s="9"/>
      <c r="AYA16" s="9"/>
      <c r="AYB16" s="9"/>
      <c r="AYC16" s="9"/>
      <c r="AYD16" s="9"/>
      <c r="AYE16" s="9"/>
      <c r="AYF16" s="9"/>
      <c r="AYG16" s="9"/>
      <c r="AYH16" s="9"/>
      <c r="AYI16" s="9"/>
      <c r="AYJ16" s="9"/>
      <c r="AYK16" s="9"/>
      <c r="AYL16" s="9"/>
      <c r="AYM16" s="9"/>
      <c r="AYN16" s="9"/>
      <c r="AYO16" s="9"/>
      <c r="AYP16" s="9"/>
      <c r="AYQ16" s="9"/>
      <c r="AYR16" s="9"/>
      <c r="AYS16" s="9"/>
      <c r="AYT16" s="9"/>
      <c r="AYU16" s="9"/>
      <c r="AYV16" s="9"/>
      <c r="AYW16" s="9"/>
      <c r="AYX16" s="9"/>
      <c r="AYY16" s="9"/>
      <c r="AYZ16" s="9"/>
      <c r="AZA16" s="9"/>
      <c r="AZB16" s="9"/>
      <c r="AZC16" s="9"/>
      <c r="AZD16" s="9"/>
      <c r="AZE16" s="9"/>
      <c r="AZF16" s="9"/>
      <c r="AZG16" s="9"/>
      <c r="AZH16" s="9"/>
      <c r="AZI16" s="9"/>
      <c r="AZJ16" s="9"/>
      <c r="AZK16" s="9"/>
      <c r="AZL16" s="9"/>
      <c r="AZM16" s="9"/>
      <c r="AZN16" s="9"/>
      <c r="AZO16" s="9"/>
      <c r="AZP16" s="9"/>
      <c r="AZQ16" s="9"/>
      <c r="AZR16" s="9"/>
      <c r="AZS16" s="9"/>
      <c r="AZT16" s="9"/>
      <c r="AZU16" s="9"/>
      <c r="AZV16" s="9"/>
      <c r="AZW16" s="9"/>
      <c r="AZX16" s="9"/>
      <c r="AZY16" s="9"/>
      <c r="AZZ16" s="9"/>
      <c r="BAA16" s="9"/>
      <c r="BAB16" s="9"/>
      <c r="BAC16" s="9"/>
      <c r="BAD16" s="9"/>
      <c r="BAE16" s="9"/>
      <c r="BAF16" s="9"/>
      <c r="BAG16" s="9"/>
      <c r="BAH16" s="9"/>
      <c r="BAI16" s="9"/>
      <c r="BAJ16" s="9"/>
      <c r="BAK16" s="9"/>
      <c r="BAL16" s="9"/>
      <c r="BAM16" s="9"/>
      <c r="BAN16" s="9"/>
      <c r="BAO16" s="9"/>
      <c r="BAP16" s="9"/>
      <c r="BAQ16" s="9"/>
      <c r="BAR16" s="9"/>
      <c r="BAS16" s="9"/>
      <c r="BAT16" s="9"/>
      <c r="BAU16" s="9"/>
      <c r="BAV16" s="9"/>
      <c r="BAW16" s="9"/>
      <c r="BAX16" s="9"/>
      <c r="BAY16" s="9"/>
      <c r="BAZ16" s="9"/>
      <c r="BBA16" s="9"/>
      <c r="BBB16" s="9"/>
      <c r="BBC16" s="9"/>
      <c r="BBD16" s="9"/>
      <c r="BBE16" s="9"/>
      <c r="BBF16" s="9"/>
      <c r="BBG16" s="9"/>
      <c r="BBH16" s="9"/>
      <c r="BBI16" s="9"/>
      <c r="BBJ16" s="9"/>
      <c r="BBK16" s="9"/>
      <c r="BBL16" s="9"/>
      <c r="BBM16" s="9"/>
      <c r="BBN16" s="9"/>
      <c r="BBO16" s="9"/>
      <c r="BBP16" s="9"/>
      <c r="BBQ16" s="9"/>
      <c r="BBR16" s="9"/>
      <c r="BBS16" s="9"/>
      <c r="BBT16" s="9"/>
      <c r="BBU16" s="9"/>
      <c r="BBV16" s="9"/>
      <c r="BBW16" s="9"/>
      <c r="BBX16" s="9"/>
      <c r="BBY16" s="9"/>
      <c r="BBZ16" s="9"/>
      <c r="BCA16" s="9"/>
      <c r="BCB16" s="9"/>
      <c r="BCC16" s="9"/>
      <c r="BCD16" s="9"/>
      <c r="BCE16" s="9"/>
      <c r="BCF16" s="9"/>
      <c r="BCG16" s="9"/>
      <c r="BCH16" s="9"/>
      <c r="BCI16" s="9"/>
      <c r="BCJ16" s="9"/>
      <c r="BCK16" s="9"/>
      <c r="BCL16" s="9"/>
      <c r="BCM16" s="9"/>
      <c r="BCN16" s="9"/>
      <c r="BCO16" s="9"/>
      <c r="BCP16" s="9"/>
      <c r="BCQ16" s="9"/>
      <c r="BCR16" s="9"/>
      <c r="BCS16" s="9"/>
      <c r="BCT16" s="9"/>
      <c r="BCU16" s="9"/>
      <c r="BCV16" s="9"/>
      <c r="BCW16" s="9"/>
      <c r="BCX16" s="9"/>
      <c r="BCY16" s="9"/>
      <c r="BCZ16" s="9"/>
      <c r="BDA16" s="9"/>
      <c r="BDB16" s="9"/>
      <c r="BDC16" s="9"/>
      <c r="BDD16" s="9"/>
      <c r="BDE16" s="9"/>
      <c r="BDF16" s="9"/>
      <c r="BDG16" s="9"/>
      <c r="BDH16" s="9"/>
      <c r="BDI16" s="9"/>
      <c r="BDJ16" s="9"/>
      <c r="BDK16" s="9"/>
      <c r="BDL16" s="9"/>
      <c r="BDM16" s="9"/>
      <c r="BDN16" s="9"/>
      <c r="BDO16" s="9"/>
      <c r="BDP16" s="9"/>
      <c r="BDQ16" s="9"/>
      <c r="BDR16" s="9"/>
      <c r="BDS16" s="9"/>
      <c r="BDT16" s="9"/>
      <c r="BDU16" s="9"/>
      <c r="BDV16" s="9"/>
      <c r="BDW16" s="9"/>
      <c r="BDX16" s="9"/>
      <c r="BDY16" s="9"/>
      <c r="BDZ16" s="9"/>
      <c r="BEA16" s="9"/>
      <c r="BEB16" s="9"/>
      <c r="BEC16" s="9"/>
      <c r="BED16" s="9"/>
      <c r="BEE16" s="9"/>
      <c r="BEF16" s="9"/>
      <c r="BEG16" s="9"/>
      <c r="BEH16" s="9"/>
      <c r="BEI16" s="9"/>
      <c r="BEJ16" s="9"/>
      <c r="BEK16" s="9"/>
      <c r="BEL16" s="9"/>
      <c r="BEM16" s="9"/>
      <c r="BEN16" s="9"/>
      <c r="BEO16" s="9"/>
      <c r="BEP16" s="9"/>
      <c r="BEQ16" s="9"/>
      <c r="BER16" s="9"/>
      <c r="BES16" s="9"/>
      <c r="BET16" s="9"/>
      <c r="BEU16" s="9"/>
      <c r="BEV16" s="9"/>
      <c r="BEW16" s="9"/>
      <c r="BEX16" s="9"/>
      <c r="BEY16" s="9"/>
      <c r="BEZ16" s="9"/>
      <c r="BFA16" s="9"/>
      <c r="BFB16" s="9"/>
      <c r="BFC16" s="9"/>
      <c r="BFD16" s="9"/>
      <c r="BFE16" s="9"/>
      <c r="BFF16" s="9"/>
      <c r="BFG16" s="9"/>
      <c r="BFH16" s="9"/>
      <c r="BFI16" s="9"/>
      <c r="BFJ16" s="9"/>
      <c r="BFK16" s="9"/>
      <c r="BFL16" s="9"/>
      <c r="BFM16" s="9"/>
      <c r="BFN16" s="9"/>
      <c r="BFO16" s="9"/>
      <c r="BFP16" s="9"/>
      <c r="BFQ16" s="9"/>
      <c r="BFR16" s="9"/>
      <c r="BFS16" s="9"/>
      <c r="BFT16" s="9"/>
      <c r="BFU16" s="9"/>
      <c r="BFV16" s="9"/>
      <c r="BFW16" s="9"/>
      <c r="BFX16" s="9"/>
      <c r="BFY16" s="9"/>
      <c r="BFZ16" s="9"/>
      <c r="BGA16" s="9"/>
      <c r="BGB16" s="9"/>
      <c r="BGC16" s="9"/>
      <c r="BGD16" s="9"/>
      <c r="BGE16" s="9"/>
      <c r="BGF16" s="9"/>
      <c r="BGG16" s="9"/>
      <c r="BGH16" s="9"/>
      <c r="BGI16" s="9"/>
      <c r="BGJ16" s="9"/>
      <c r="BGK16" s="9"/>
      <c r="BGL16" s="9"/>
      <c r="BGM16" s="9"/>
      <c r="BGN16" s="9"/>
      <c r="BGO16" s="9"/>
      <c r="BGP16" s="9"/>
      <c r="BGQ16" s="9"/>
      <c r="BGR16" s="9"/>
      <c r="BGS16" s="9"/>
      <c r="BGT16" s="9"/>
      <c r="BGU16" s="9"/>
      <c r="BGV16" s="9"/>
      <c r="BGW16" s="9"/>
      <c r="BGX16" s="9"/>
      <c r="BGY16" s="9"/>
      <c r="BGZ16" s="9"/>
      <c r="BHA16" s="9"/>
      <c r="BHB16" s="9"/>
      <c r="BHC16" s="9"/>
      <c r="BHD16" s="9"/>
      <c r="BHE16" s="9"/>
      <c r="BHF16" s="9"/>
      <c r="BHG16" s="9"/>
      <c r="BHH16" s="9"/>
      <c r="BHI16" s="9"/>
      <c r="BHJ16" s="9"/>
      <c r="BHK16" s="9"/>
      <c r="BHL16" s="9"/>
      <c r="BHM16" s="9"/>
      <c r="BHN16" s="9"/>
      <c r="BHO16" s="9"/>
      <c r="BHP16" s="9"/>
      <c r="BHQ16" s="9"/>
      <c r="BHR16" s="9"/>
      <c r="BHS16" s="9"/>
      <c r="BHT16" s="9"/>
      <c r="BHU16" s="9"/>
      <c r="BHV16" s="9"/>
      <c r="BHW16" s="9"/>
      <c r="BHX16" s="9"/>
      <c r="BHY16" s="9"/>
      <c r="BHZ16" s="9"/>
      <c r="BIA16" s="9"/>
      <c r="BIB16" s="9"/>
      <c r="BIC16" s="9"/>
      <c r="BID16" s="9"/>
      <c r="BIE16" s="9"/>
      <c r="BIF16" s="9"/>
      <c r="BIG16" s="9"/>
      <c r="BIH16" s="9"/>
      <c r="BII16" s="9"/>
      <c r="BIJ16" s="9"/>
      <c r="BIK16" s="9"/>
      <c r="BIL16" s="9"/>
      <c r="BIM16" s="9"/>
      <c r="BIN16" s="9"/>
      <c r="BIO16" s="9"/>
      <c r="BIP16" s="9"/>
      <c r="BIQ16" s="9"/>
      <c r="BIR16" s="9"/>
      <c r="BIS16" s="9"/>
      <c r="BIT16" s="9"/>
      <c r="BIU16" s="9"/>
      <c r="BIV16" s="9"/>
      <c r="BIW16" s="9"/>
      <c r="BIX16" s="9"/>
      <c r="BIY16" s="9"/>
      <c r="BIZ16" s="9"/>
      <c r="BJA16" s="9"/>
      <c r="BJB16" s="9"/>
      <c r="BJC16" s="9"/>
      <c r="BJD16" s="9"/>
      <c r="BJE16" s="9"/>
      <c r="BJF16" s="9"/>
      <c r="BJG16" s="9"/>
      <c r="BJH16" s="9"/>
      <c r="BJI16" s="9"/>
      <c r="BJJ16" s="9"/>
      <c r="BJK16" s="9"/>
      <c r="BJL16" s="9"/>
      <c r="BJM16" s="9"/>
      <c r="BJN16" s="9"/>
      <c r="BJO16" s="9"/>
      <c r="BJP16" s="9"/>
      <c r="BJQ16" s="9"/>
      <c r="BJR16" s="9"/>
      <c r="BJS16" s="9"/>
      <c r="BJT16" s="9"/>
      <c r="BJU16" s="9"/>
      <c r="BJV16" s="9"/>
      <c r="BJW16" s="9"/>
      <c r="BJX16" s="9"/>
      <c r="BJY16" s="9"/>
      <c r="BJZ16" s="9"/>
      <c r="BKA16" s="9"/>
      <c r="BKB16" s="9"/>
      <c r="BKC16" s="9"/>
      <c r="BKD16" s="9"/>
      <c r="BKE16" s="9"/>
      <c r="BKF16" s="9"/>
      <c r="BKG16" s="9"/>
      <c r="BKH16" s="9"/>
      <c r="BKI16" s="9"/>
      <c r="BKJ16" s="9"/>
      <c r="BKK16" s="9"/>
      <c r="BKL16" s="9"/>
      <c r="BKM16" s="9"/>
      <c r="BKN16" s="9"/>
      <c r="BKO16" s="9"/>
      <c r="BKP16" s="9"/>
      <c r="BKQ16" s="9"/>
      <c r="BKR16" s="9"/>
      <c r="BKS16" s="9"/>
      <c r="BKT16" s="9"/>
      <c r="BKU16" s="9"/>
      <c r="BKV16" s="9"/>
      <c r="BKW16" s="9"/>
      <c r="BKX16" s="9"/>
      <c r="BKY16" s="9"/>
      <c r="BKZ16" s="9"/>
      <c r="BLA16" s="9"/>
      <c r="BLB16" s="9"/>
      <c r="BLC16" s="9"/>
      <c r="BLD16" s="9"/>
      <c r="BLE16" s="9"/>
      <c r="BLF16" s="9"/>
      <c r="BLG16" s="9"/>
      <c r="BLH16" s="9"/>
      <c r="BLI16" s="9"/>
      <c r="BLJ16" s="9"/>
      <c r="BLK16" s="9"/>
      <c r="BLL16" s="9"/>
      <c r="BLM16" s="9"/>
      <c r="BLN16" s="9"/>
      <c r="BLO16" s="9"/>
      <c r="BLP16" s="9"/>
      <c r="BLQ16" s="9"/>
      <c r="BLR16" s="9"/>
      <c r="BLS16" s="9"/>
      <c r="BLT16" s="9"/>
      <c r="BLU16" s="9"/>
      <c r="BLV16" s="9"/>
      <c r="BLW16" s="9"/>
      <c r="BLX16" s="9"/>
      <c r="BLY16" s="9"/>
      <c r="BLZ16" s="9"/>
      <c r="BMA16" s="9"/>
      <c r="BMB16" s="9"/>
      <c r="BMC16" s="9"/>
      <c r="BMD16" s="9"/>
      <c r="BME16" s="9"/>
      <c r="BMF16" s="9"/>
      <c r="BMG16" s="9"/>
      <c r="BMH16" s="9"/>
      <c r="BMI16" s="9"/>
      <c r="BMJ16" s="9"/>
      <c r="BMK16" s="9"/>
      <c r="BML16" s="9"/>
      <c r="BMM16" s="9"/>
      <c r="BMN16" s="9"/>
      <c r="BMO16" s="9"/>
      <c r="BMP16" s="9"/>
      <c r="BMQ16" s="9"/>
      <c r="BMR16" s="9"/>
      <c r="BMS16" s="9"/>
      <c r="BMT16" s="9"/>
      <c r="BMU16" s="9"/>
      <c r="BMV16" s="9"/>
      <c r="BMW16" s="9"/>
      <c r="BMX16" s="9"/>
      <c r="BMY16" s="9"/>
      <c r="BMZ16" s="9"/>
      <c r="BNA16" s="9"/>
      <c r="BNB16" s="9"/>
      <c r="BNC16" s="9"/>
      <c r="BND16" s="9"/>
      <c r="BNE16" s="9"/>
      <c r="BNF16" s="9"/>
      <c r="BNG16" s="9"/>
      <c r="BNH16" s="9"/>
      <c r="BNI16" s="9"/>
      <c r="BNJ16" s="9"/>
      <c r="BNK16" s="9"/>
      <c r="BNL16" s="9"/>
      <c r="BNM16" s="9"/>
      <c r="BNN16" s="9"/>
      <c r="BNO16" s="9"/>
      <c r="BNP16" s="9"/>
      <c r="BNQ16" s="9"/>
      <c r="BNR16" s="9"/>
      <c r="BNS16" s="9"/>
      <c r="BNT16" s="9"/>
      <c r="BNU16" s="9"/>
      <c r="BNV16" s="9"/>
      <c r="BNW16" s="9"/>
      <c r="BNX16" s="9"/>
      <c r="BNY16" s="9"/>
      <c r="BNZ16" s="9"/>
      <c r="BOA16" s="9"/>
      <c r="BOB16" s="9"/>
      <c r="BOC16" s="9"/>
      <c r="BOD16" s="9"/>
      <c r="BOE16" s="9"/>
      <c r="BOF16" s="9"/>
      <c r="BOG16" s="9"/>
      <c r="BOH16" s="9"/>
      <c r="BOI16" s="9"/>
      <c r="BOJ16" s="9"/>
      <c r="BOK16" s="9"/>
      <c r="BOL16" s="9"/>
      <c r="BOM16" s="9"/>
      <c r="BON16" s="9"/>
      <c r="BOO16" s="9"/>
      <c r="BOP16" s="9"/>
      <c r="BOQ16" s="9"/>
      <c r="BOR16" s="9"/>
      <c r="BOS16" s="9"/>
      <c r="BOT16" s="9"/>
      <c r="BOU16" s="9"/>
      <c r="BOV16" s="9"/>
      <c r="BOW16" s="9"/>
      <c r="BOX16" s="9"/>
      <c r="BOY16" s="9"/>
      <c r="BOZ16" s="9"/>
      <c r="BPA16" s="9"/>
      <c r="BPB16" s="9"/>
      <c r="BPC16" s="9"/>
      <c r="BPD16" s="9"/>
      <c r="BPE16" s="9"/>
      <c r="BPF16" s="9"/>
      <c r="BPG16" s="9"/>
      <c r="BPH16" s="9"/>
      <c r="BPI16" s="9"/>
      <c r="BPJ16" s="9"/>
      <c r="BPK16" s="9"/>
      <c r="BPL16" s="9"/>
      <c r="BPM16" s="9"/>
      <c r="BPN16" s="9"/>
      <c r="BPO16" s="9"/>
      <c r="BPP16" s="9"/>
      <c r="BPQ16" s="9"/>
      <c r="BPR16" s="9"/>
      <c r="BPS16" s="9"/>
      <c r="BPT16" s="9"/>
      <c r="BPU16" s="9"/>
      <c r="BPV16" s="9"/>
      <c r="BPW16" s="9"/>
      <c r="BPX16" s="9"/>
      <c r="BPY16" s="9"/>
      <c r="BPZ16" s="9"/>
      <c r="BQA16" s="9"/>
      <c r="BQB16" s="9"/>
      <c r="BQC16" s="9"/>
      <c r="BQD16" s="9"/>
      <c r="BQE16" s="9"/>
      <c r="BQF16" s="9"/>
      <c r="BQG16" s="9"/>
      <c r="BQH16" s="9"/>
      <c r="BQI16" s="9"/>
      <c r="BQJ16" s="9"/>
      <c r="BQK16" s="9"/>
      <c r="BQL16" s="9"/>
      <c r="BQM16" s="9"/>
      <c r="BQN16" s="9"/>
      <c r="BQO16" s="9"/>
      <c r="BQP16" s="9"/>
      <c r="BQQ16" s="9"/>
      <c r="BQR16" s="9"/>
      <c r="BQS16" s="9"/>
      <c r="BQT16" s="9"/>
      <c r="BQU16" s="9"/>
      <c r="BQV16" s="9"/>
      <c r="BQW16" s="9"/>
      <c r="BQX16" s="9"/>
      <c r="BQY16" s="9"/>
      <c r="BQZ16" s="9"/>
      <c r="BRA16" s="9"/>
      <c r="BRB16" s="9"/>
      <c r="BRC16" s="9"/>
      <c r="BRD16" s="9"/>
      <c r="BRE16" s="9"/>
      <c r="BRF16" s="9"/>
      <c r="BRG16" s="9"/>
      <c r="BRH16" s="9"/>
      <c r="BRI16" s="9"/>
      <c r="BRJ16" s="9"/>
      <c r="BRK16" s="9"/>
      <c r="BRL16" s="9"/>
      <c r="BRM16" s="9"/>
      <c r="BRN16" s="9"/>
      <c r="BRO16" s="9"/>
      <c r="BRP16" s="9"/>
      <c r="BRQ16" s="9"/>
      <c r="BRR16" s="9"/>
      <c r="BRS16" s="9"/>
      <c r="BRT16" s="9"/>
      <c r="BRU16" s="9"/>
      <c r="BRV16" s="9"/>
      <c r="BRW16" s="9"/>
      <c r="BRX16" s="9"/>
      <c r="BRY16" s="9"/>
      <c r="BRZ16" s="9"/>
      <c r="BSA16" s="9"/>
      <c r="BSB16" s="9"/>
      <c r="BSC16" s="9"/>
      <c r="BSD16" s="9"/>
      <c r="BSE16" s="9"/>
      <c r="BSF16" s="9"/>
      <c r="BSG16" s="9"/>
      <c r="BSH16" s="9"/>
      <c r="BSI16" s="9"/>
      <c r="BSJ16" s="9"/>
      <c r="BSK16" s="9"/>
      <c r="BSL16" s="9"/>
      <c r="BSM16" s="9"/>
      <c r="BSN16" s="9"/>
      <c r="BSO16" s="9"/>
      <c r="BSP16" s="9"/>
      <c r="BSQ16" s="9"/>
      <c r="BSR16" s="9"/>
      <c r="BSS16" s="9"/>
      <c r="BST16" s="9"/>
      <c r="BSU16" s="9"/>
      <c r="BSV16" s="9"/>
      <c r="BSW16" s="9"/>
      <c r="BSX16" s="9"/>
      <c r="BSY16" s="9"/>
      <c r="BSZ16" s="9"/>
      <c r="BTA16" s="9"/>
      <c r="BTB16" s="9"/>
      <c r="BTC16" s="9"/>
      <c r="BTD16" s="9"/>
      <c r="BTE16" s="9"/>
      <c r="BTF16" s="9"/>
      <c r="BTG16" s="9"/>
      <c r="BTH16" s="9"/>
      <c r="BTI16" s="9"/>
      <c r="BTJ16" s="9"/>
      <c r="BTK16" s="9"/>
      <c r="BTL16" s="9"/>
      <c r="BTM16" s="9"/>
      <c r="BTN16" s="9"/>
      <c r="BTO16" s="9"/>
      <c r="BTP16" s="9"/>
      <c r="BTQ16" s="9"/>
      <c r="BTR16" s="9"/>
      <c r="BTS16" s="9"/>
      <c r="BTT16" s="9"/>
      <c r="BTU16" s="9"/>
      <c r="BTV16" s="9"/>
      <c r="BTW16" s="9"/>
      <c r="BTX16" s="9"/>
      <c r="BTY16" s="9"/>
      <c r="BTZ16" s="9"/>
      <c r="BUA16" s="9"/>
      <c r="BUB16" s="9"/>
      <c r="BUC16" s="9"/>
      <c r="BUD16" s="9"/>
      <c r="BUE16" s="9"/>
      <c r="BUF16" s="9"/>
      <c r="BUG16" s="9"/>
      <c r="BUH16" s="9"/>
      <c r="BUI16" s="9"/>
      <c r="BUJ16" s="9"/>
      <c r="BUK16" s="9"/>
      <c r="BUL16" s="9"/>
      <c r="BUM16" s="9"/>
      <c r="BUN16" s="9"/>
      <c r="BUO16" s="9"/>
      <c r="BUP16" s="9"/>
      <c r="BUQ16" s="9"/>
      <c r="BUR16" s="9"/>
      <c r="BUS16" s="9"/>
      <c r="BUT16" s="9"/>
      <c r="BUU16" s="9"/>
      <c r="BUV16" s="9"/>
      <c r="BUW16" s="9"/>
      <c r="BUX16" s="9"/>
      <c r="BUY16" s="9"/>
      <c r="BUZ16" s="9"/>
      <c r="BVA16" s="9"/>
      <c r="BVB16" s="9"/>
      <c r="BVC16" s="9"/>
      <c r="BVD16" s="9"/>
      <c r="BVE16" s="9"/>
      <c r="BVF16" s="9"/>
      <c r="BVG16" s="9"/>
      <c r="BVH16" s="9"/>
      <c r="BVI16" s="9"/>
      <c r="BVJ16" s="9"/>
      <c r="BVK16" s="9"/>
      <c r="BVL16" s="9"/>
      <c r="BVM16" s="9"/>
      <c r="BVN16" s="9"/>
      <c r="BVO16" s="9"/>
      <c r="BVP16" s="9"/>
      <c r="BVQ16" s="9"/>
      <c r="BVR16" s="9"/>
      <c r="BVS16" s="9"/>
      <c r="BVT16" s="9"/>
      <c r="BVU16" s="9"/>
      <c r="BVV16" s="9"/>
      <c r="BVW16" s="9"/>
      <c r="BVX16" s="9"/>
      <c r="BVY16" s="9"/>
      <c r="BVZ16" s="9"/>
      <c r="BWA16" s="9"/>
      <c r="BWB16" s="9"/>
      <c r="BWC16" s="9"/>
      <c r="BWD16" s="9"/>
      <c r="BWE16" s="9"/>
      <c r="BWF16" s="9"/>
      <c r="BWG16" s="9"/>
      <c r="BWH16" s="9"/>
      <c r="BWI16" s="9"/>
      <c r="BWJ16" s="9"/>
      <c r="BWK16" s="9"/>
      <c r="BWL16" s="9"/>
      <c r="BWM16" s="9"/>
      <c r="BWN16" s="9"/>
      <c r="BWO16" s="9"/>
      <c r="BWP16" s="9"/>
      <c r="BWQ16" s="9"/>
      <c r="BWR16" s="9"/>
      <c r="BWS16" s="9"/>
      <c r="BWT16" s="9"/>
      <c r="BWU16" s="9"/>
      <c r="BWV16" s="9"/>
      <c r="BWW16" s="9"/>
      <c r="BWX16" s="9"/>
      <c r="BWY16" s="9"/>
      <c r="BWZ16" s="9"/>
      <c r="BXA16" s="9"/>
      <c r="BXB16" s="9"/>
      <c r="BXC16" s="9"/>
      <c r="BXD16" s="9"/>
      <c r="BXE16" s="9"/>
      <c r="BXF16" s="9"/>
      <c r="BXG16" s="9"/>
      <c r="BXH16" s="9"/>
      <c r="BXI16" s="9"/>
      <c r="BXJ16" s="9"/>
      <c r="BXK16" s="9"/>
      <c r="BXL16" s="9"/>
      <c r="BXM16" s="9"/>
      <c r="BXN16" s="9"/>
      <c r="BXO16" s="9"/>
      <c r="BXP16" s="9"/>
      <c r="BXQ16" s="9"/>
      <c r="BXR16" s="9"/>
      <c r="BXS16" s="9"/>
      <c r="BXT16" s="9"/>
      <c r="BXU16" s="9"/>
      <c r="BXV16" s="9"/>
      <c r="BXW16" s="9"/>
      <c r="BXX16" s="9"/>
      <c r="BXY16" s="9"/>
      <c r="BXZ16" s="9"/>
      <c r="BYA16" s="9"/>
      <c r="BYB16" s="9"/>
      <c r="BYC16" s="9"/>
      <c r="BYD16" s="9"/>
      <c r="BYE16" s="9"/>
      <c r="BYF16" s="9"/>
      <c r="BYG16" s="9"/>
      <c r="BYH16" s="9"/>
      <c r="BYI16" s="9"/>
      <c r="BYJ16" s="9"/>
      <c r="BYK16" s="9"/>
      <c r="BYL16" s="9"/>
      <c r="BYM16" s="9"/>
      <c r="BYN16" s="9"/>
      <c r="BYO16" s="9"/>
      <c r="BYP16" s="9"/>
      <c r="BYQ16" s="9"/>
      <c r="BYR16" s="9"/>
      <c r="BYS16" s="9"/>
      <c r="BYT16" s="9"/>
      <c r="BYU16" s="9"/>
      <c r="BYV16" s="9"/>
      <c r="BYW16" s="9"/>
      <c r="BYX16" s="9"/>
      <c r="BYY16" s="9"/>
      <c r="BYZ16" s="9"/>
      <c r="BZA16" s="9"/>
      <c r="BZB16" s="9"/>
      <c r="BZC16" s="9"/>
      <c r="BZD16" s="9"/>
      <c r="BZE16" s="9"/>
      <c r="BZF16" s="9"/>
      <c r="BZG16" s="9"/>
      <c r="BZH16" s="9"/>
      <c r="BZI16" s="9"/>
      <c r="BZJ16" s="9"/>
      <c r="BZK16" s="9"/>
      <c r="BZL16" s="9"/>
      <c r="BZM16" s="9"/>
      <c r="BZN16" s="9"/>
      <c r="BZO16" s="9"/>
      <c r="BZP16" s="9"/>
      <c r="BZQ16" s="9"/>
      <c r="BZR16" s="9"/>
      <c r="BZS16" s="9"/>
      <c r="BZT16" s="9"/>
      <c r="BZU16" s="9"/>
      <c r="BZV16" s="9"/>
      <c r="BZW16" s="9"/>
      <c r="BZX16" s="9"/>
      <c r="BZY16" s="9"/>
      <c r="BZZ16" s="9"/>
      <c r="CAA16" s="9"/>
      <c r="CAB16" s="9"/>
      <c r="CAC16" s="9"/>
      <c r="CAD16" s="9"/>
      <c r="CAE16" s="9"/>
      <c r="CAF16" s="9"/>
      <c r="CAG16" s="9"/>
      <c r="CAH16" s="9"/>
      <c r="CAI16" s="9"/>
      <c r="CAJ16" s="9"/>
      <c r="CAK16" s="9"/>
      <c r="CAL16" s="9"/>
      <c r="CAM16" s="9"/>
      <c r="CAN16" s="9"/>
      <c r="CAO16" s="9"/>
      <c r="CAP16" s="9"/>
      <c r="CAQ16" s="9"/>
      <c r="CAR16" s="9"/>
      <c r="CAS16" s="9"/>
      <c r="CAT16" s="9"/>
      <c r="CAU16" s="9"/>
      <c r="CAV16" s="9"/>
      <c r="CAW16" s="9"/>
      <c r="CAX16" s="9"/>
      <c r="CAY16" s="9"/>
      <c r="CAZ16" s="9"/>
      <c r="CBA16" s="9"/>
      <c r="CBB16" s="9"/>
      <c r="CBC16" s="9"/>
      <c r="CBD16" s="9"/>
      <c r="CBE16" s="9"/>
      <c r="CBF16" s="9"/>
      <c r="CBG16" s="9"/>
      <c r="CBH16" s="9"/>
      <c r="CBI16" s="9"/>
      <c r="CBJ16" s="9"/>
      <c r="CBK16" s="9"/>
      <c r="CBL16" s="9"/>
      <c r="CBM16" s="9"/>
      <c r="CBN16" s="9"/>
      <c r="CBO16" s="9"/>
      <c r="CBP16" s="9"/>
      <c r="CBQ16" s="9"/>
      <c r="CBR16" s="9"/>
      <c r="CBS16" s="9"/>
      <c r="CBT16" s="9"/>
      <c r="CBU16" s="9"/>
      <c r="CBV16" s="9"/>
      <c r="CBW16" s="9"/>
      <c r="CBX16" s="9"/>
      <c r="CBY16" s="9"/>
      <c r="CBZ16" s="9"/>
      <c r="CCA16" s="9"/>
      <c r="CCB16" s="9"/>
      <c r="CCC16" s="9"/>
      <c r="CCD16" s="9"/>
      <c r="CCE16" s="9"/>
      <c r="CCF16" s="9"/>
      <c r="CCG16" s="9"/>
      <c r="CCH16" s="9"/>
      <c r="CCI16" s="9"/>
      <c r="CCJ16" s="9"/>
      <c r="CCK16" s="9"/>
      <c r="CCL16" s="9"/>
      <c r="CCM16" s="9"/>
      <c r="CCN16" s="9"/>
      <c r="CCO16" s="9"/>
      <c r="CCP16" s="9"/>
      <c r="CCQ16" s="9"/>
      <c r="CCR16" s="9"/>
      <c r="CCS16" s="9"/>
      <c r="CCT16" s="9"/>
      <c r="CCU16" s="9"/>
      <c r="CCV16" s="9"/>
      <c r="CCW16" s="9"/>
      <c r="CCX16" s="9"/>
      <c r="CCY16" s="9"/>
      <c r="CCZ16" s="9"/>
      <c r="CDA16" s="9"/>
      <c r="CDB16" s="9"/>
      <c r="CDC16" s="9"/>
      <c r="CDD16" s="9"/>
      <c r="CDE16" s="9"/>
      <c r="CDF16" s="9"/>
      <c r="CDG16" s="9"/>
      <c r="CDH16" s="9"/>
      <c r="CDI16" s="9"/>
      <c r="CDJ16" s="9"/>
      <c r="CDK16" s="9"/>
      <c r="CDL16" s="9"/>
      <c r="CDM16" s="9"/>
      <c r="CDN16" s="9"/>
      <c r="CDO16" s="9"/>
      <c r="CDP16" s="9"/>
      <c r="CDQ16" s="9"/>
      <c r="CDR16" s="9"/>
      <c r="CDS16" s="9"/>
      <c r="CDT16" s="9"/>
      <c r="CDU16" s="9"/>
      <c r="CDV16" s="9"/>
      <c r="CDW16" s="9"/>
      <c r="CDX16" s="9"/>
      <c r="CDY16" s="9"/>
      <c r="CDZ16" s="9"/>
      <c r="CEA16" s="9"/>
      <c r="CEB16" s="9"/>
      <c r="CEC16" s="9"/>
      <c r="CED16" s="9"/>
      <c r="CEE16" s="9"/>
      <c r="CEF16" s="9"/>
      <c r="CEG16" s="9"/>
      <c r="CEH16" s="9"/>
      <c r="CEI16" s="9"/>
      <c r="CEJ16" s="9"/>
      <c r="CEK16" s="9"/>
      <c r="CEL16" s="9"/>
      <c r="CEM16" s="9"/>
      <c r="CEN16" s="9"/>
      <c r="CEO16" s="9"/>
      <c r="CEP16" s="9"/>
      <c r="CEQ16" s="9"/>
      <c r="CER16" s="9"/>
      <c r="CES16" s="9"/>
      <c r="CET16" s="9"/>
      <c r="CEU16" s="9"/>
      <c r="CEV16" s="9"/>
      <c r="CEW16" s="9"/>
      <c r="CEX16" s="9"/>
      <c r="CEY16" s="9"/>
      <c r="CEZ16" s="9"/>
      <c r="CFA16" s="9"/>
      <c r="CFB16" s="9"/>
      <c r="CFC16" s="9"/>
      <c r="CFD16" s="9"/>
      <c r="CFE16" s="9"/>
      <c r="CFF16" s="9"/>
      <c r="CFG16" s="9"/>
      <c r="CFH16" s="9"/>
      <c r="CFI16" s="9"/>
      <c r="CFJ16" s="9"/>
      <c r="CFK16" s="9"/>
      <c r="CFL16" s="9"/>
      <c r="CFM16" s="9"/>
      <c r="CFN16" s="9"/>
      <c r="CFO16" s="9"/>
      <c r="CFP16" s="9"/>
      <c r="CFQ16" s="9"/>
      <c r="CFR16" s="9"/>
      <c r="CFS16" s="9"/>
      <c r="CFT16" s="9"/>
      <c r="CFU16" s="9"/>
      <c r="CFV16" s="9"/>
      <c r="CFW16" s="9"/>
      <c r="CFX16" s="9"/>
      <c r="CFY16" s="9"/>
      <c r="CFZ16" s="9"/>
      <c r="CGA16" s="9"/>
      <c r="CGB16" s="9"/>
      <c r="CGC16" s="9"/>
      <c r="CGD16" s="9"/>
      <c r="CGE16" s="9"/>
      <c r="CGF16" s="9"/>
      <c r="CGG16" s="9"/>
      <c r="CGH16" s="9"/>
      <c r="CGI16" s="9"/>
      <c r="CGJ16" s="9"/>
      <c r="CGK16" s="9"/>
      <c r="CGL16" s="9"/>
      <c r="CGM16" s="9"/>
      <c r="CGN16" s="9"/>
      <c r="CGO16" s="9"/>
      <c r="CGP16" s="9"/>
      <c r="CGQ16" s="9"/>
      <c r="CGR16" s="9"/>
      <c r="CGS16" s="9"/>
      <c r="CGT16" s="9"/>
      <c r="CGU16" s="9"/>
      <c r="CGV16" s="9"/>
      <c r="CGW16" s="9"/>
      <c r="CGX16" s="9"/>
      <c r="CGY16" s="9"/>
      <c r="CGZ16" s="9"/>
      <c r="CHA16" s="9"/>
      <c r="CHB16" s="9"/>
      <c r="CHC16" s="9"/>
      <c r="CHD16" s="9"/>
      <c r="CHE16" s="9"/>
      <c r="CHF16" s="9"/>
      <c r="CHG16" s="9"/>
      <c r="CHH16" s="9"/>
      <c r="CHI16" s="9"/>
      <c r="CHJ16" s="9"/>
      <c r="CHK16" s="9"/>
      <c r="CHL16" s="9"/>
      <c r="CHM16" s="9"/>
      <c r="CHN16" s="9"/>
      <c r="CHO16" s="9"/>
      <c r="CHP16" s="9"/>
      <c r="CHQ16" s="9"/>
      <c r="CHR16" s="9"/>
      <c r="CHS16" s="9"/>
      <c r="CHT16" s="9"/>
      <c r="CHU16" s="9"/>
      <c r="CHV16" s="9"/>
      <c r="CHW16" s="9"/>
      <c r="CHX16" s="9"/>
      <c r="CHY16" s="9"/>
      <c r="CHZ16" s="9"/>
      <c r="CIA16" s="9"/>
      <c r="CIB16" s="9"/>
      <c r="CIC16" s="9"/>
      <c r="CID16" s="9"/>
      <c r="CIE16" s="9"/>
      <c r="CIF16" s="9"/>
      <c r="CIG16" s="9"/>
      <c r="CIH16" s="9"/>
      <c r="CII16" s="9"/>
      <c r="CIJ16" s="9"/>
      <c r="CIK16" s="9"/>
      <c r="CIL16" s="9"/>
      <c r="CIM16" s="9"/>
      <c r="CIN16" s="9"/>
      <c r="CIO16" s="9"/>
      <c r="CIP16" s="9"/>
      <c r="CIQ16" s="9"/>
      <c r="CIR16" s="9"/>
      <c r="CIS16" s="9"/>
      <c r="CIT16" s="9"/>
      <c r="CIU16" s="9"/>
      <c r="CIV16" s="9"/>
      <c r="CIW16" s="9"/>
      <c r="CIX16" s="9"/>
      <c r="CIY16" s="9"/>
      <c r="CIZ16" s="9"/>
      <c r="CJA16" s="9"/>
      <c r="CJB16" s="9"/>
      <c r="CJC16" s="9"/>
      <c r="CJD16" s="9"/>
      <c r="CJE16" s="9"/>
      <c r="CJF16" s="9"/>
      <c r="CJG16" s="9"/>
      <c r="CJH16" s="9"/>
      <c r="CJI16" s="9"/>
      <c r="CJJ16" s="9"/>
      <c r="CJK16" s="9"/>
      <c r="CJL16" s="9"/>
      <c r="CJM16" s="9"/>
      <c r="CJN16" s="9"/>
      <c r="CJO16" s="9"/>
      <c r="CJP16" s="9"/>
      <c r="CJQ16" s="9"/>
      <c r="CJR16" s="9"/>
      <c r="CJS16" s="9"/>
      <c r="CJT16" s="9"/>
      <c r="CJU16" s="9"/>
      <c r="CJV16" s="9"/>
      <c r="CJW16" s="9"/>
      <c r="CJX16" s="9"/>
      <c r="CJY16" s="9"/>
      <c r="CJZ16" s="9"/>
      <c r="CKA16" s="9"/>
      <c r="CKB16" s="9"/>
      <c r="CKC16" s="9"/>
      <c r="CKD16" s="9"/>
      <c r="CKE16" s="9"/>
      <c r="CKF16" s="9"/>
      <c r="CKG16" s="9"/>
      <c r="CKH16" s="9"/>
      <c r="CKI16" s="9"/>
      <c r="CKJ16" s="9"/>
      <c r="CKK16" s="9"/>
      <c r="CKL16" s="9"/>
      <c r="CKM16" s="9"/>
      <c r="CKN16" s="9"/>
      <c r="CKO16" s="9"/>
      <c r="CKP16" s="9"/>
      <c r="CKQ16" s="9"/>
      <c r="CKR16" s="9"/>
      <c r="CKS16" s="9"/>
      <c r="CKT16" s="9"/>
      <c r="CKU16" s="9"/>
      <c r="CKV16" s="9"/>
      <c r="CKW16" s="9"/>
      <c r="CKX16" s="9"/>
      <c r="CKY16" s="9"/>
      <c r="CKZ16" s="9"/>
      <c r="CLA16" s="9"/>
      <c r="CLB16" s="9"/>
      <c r="CLC16" s="9"/>
      <c r="CLD16" s="9"/>
      <c r="CLE16" s="9"/>
      <c r="CLF16" s="9"/>
      <c r="CLG16" s="9"/>
      <c r="CLH16" s="9"/>
      <c r="CLI16" s="9"/>
      <c r="CLJ16" s="9"/>
      <c r="CLK16" s="9"/>
      <c r="CLL16" s="9"/>
      <c r="CLM16" s="9"/>
      <c r="CLN16" s="9"/>
      <c r="CLO16" s="9"/>
      <c r="CLP16" s="9"/>
      <c r="CLQ16" s="9"/>
      <c r="CLR16" s="9"/>
      <c r="CLS16" s="9"/>
      <c r="CLT16" s="9"/>
      <c r="CLU16" s="9"/>
      <c r="CLV16" s="9"/>
      <c r="CLW16" s="9"/>
      <c r="CLX16" s="9"/>
      <c r="CLY16" s="9"/>
      <c r="CLZ16" s="9"/>
      <c r="CMA16" s="9"/>
      <c r="CMB16" s="9"/>
      <c r="CMC16" s="9"/>
      <c r="CMD16" s="9"/>
      <c r="CME16" s="9"/>
      <c r="CMF16" s="9"/>
      <c r="CMG16" s="9"/>
      <c r="CMH16" s="9"/>
      <c r="CMI16" s="9"/>
      <c r="CMJ16" s="9"/>
      <c r="CMK16" s="9"/>
      <c r="CML16" s="9"/>
      <c r="CMM16" s="9"/>
      <c r="CMN16" s="9"/>
      <c r="CMO16" s="9"/>
      <c r="CMP16" s="9"/>
      <c r="CMQ16" s="9"/>
      <c r="CMR16" s="9"/>
      <c r="CMS16" s="9"/>
      <c r="CMT16" s="9"/>
      <c r="CMU16" s="9"/>
      <c r="CMV16" s="9"/>
      <c r="CMW16" s="9"/>
      <c r="CMX16" s="9"/>
      <c r="CMY16" s="9"/>
      <c r="CMZ16" s="9"/>
      <c r="CNA16" s="9"/>
      <c r="CNB16" s="9"/>
      <c r="CNC16" s="9"/>
      <c r="CND16" s="9"/>
      <c r="CNE16" s="9"/>
      <c r="CNF16" s="9"/>
      <c r="CNG16" s="9"/>
      <c r="CNH16" s="9"/>
    </row>
    <row r="17" spans="1:2400" s="172" customFormat="1" ht="30" customHeight="1" x14ac:dyDescent="0.4">
      <c r="A17" s="168"/>
      <c r="B17" s="169"/>
      <c r="C17" s="170"/>
      <c r="D17" s="171"/>
      <c r="G17" s="173"/>
      <c r="AL17" s="178"/>
      <c r="AY17" s="179"/>
      <c r="AZ17" s="173"/>
      <c r="BA17" s="173"/>
      <c r="BB17" s="173"/>
      <c r="BC17" s="173"/>
      <c r="BD17" s="9"/>
      <c r="BP17" s="171"/>
      <c r="BQ17" s="9"/>
      <c r="CC17" s="171"/>
      <c r="DC17" s="171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9"/>
      <c r="LP17" s="9"/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9"/>
      <c r="NL17" s="9"/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  <c r="OE17" s="9"/>
      <c r="OF17" s="9"/>
      <c r="OG17" s="9"/>
      <c r="OH17" s="9"/>
      <c r="OI17" s="9"/>
      <c r="OJ17" s="9"/>
      <c r="OK17" s="9"/>
      <c r="OL17" s="9"/>
      <c r="OM17" s="9"/>
      <c r="ON17" s="9"/>
      <c r="OO17" s="9"/>
      <c r="OP17" s="9"/>
      <c r="OQ17" s="9"/>
      <c r="OR17" s="9"/>
      <c r="OS17" s="9"/>
      <c r="OT17" s="9"/>
      <c r="OU17" s="9"/>
      <c r="OV17" s="9"/>
      <c r="OW17" s="9"/>
      <c r="OX17" s="9"/>
      <c r="OY17" s="9"/>
      <c r="OZ17" s="9"/>
      <c r="PA17" s="9"/>
      <c r="PB17" s="9"/>
      <c r="PC17" s="9"/>
      <c r="PD17" s="9"/>
      <c r="PE17" s="9"/>
      <c r="PF17" s="9"/>
      <c r="PG17" s="9"/>
      <c r="PH17" s="9"/>
      <c r="PI17" s="9"/>
      <c r="PJ17" s="9"/>
      <c r="PK17" s="9"/>
      <c r="PL17" s="9"/>
      <c r="PM17" s="9"/>
      <c r="PN17" s="9"/>
      <c r="PO17" s="9"/>
      <c r="PP17" s="9"/>
      <c r="PQ17" s="9"/>
      <c r="PR17" s="9"/>
      <c r="PS17" s="9"/>
      <c r="PT17" s="9"/>
      <c r="PU17" s="9"/>
      <c r="PV17" s="9"/>
      <c r="PW17" s="9"/>
      <c r="PX17" s="9"/>
      <c r="PY17" s="9"/>
      <c r="PZ17" s="9"/>
      <c r="QA17" s="9"/>
      <c r="QB17" s="9"/>
      <c r="QC17" s="9"/>
      <c r="QD17" s="9"/>
      <c r="QE17" s="9"/>
      <c r="QF17" s="9"/>
      <c r="QG17" s="9"/>
      <c r="QH17" s="9"/>
      <c r="QI17" s="9"/>
      <c r="QJ17" s="9"/>
      <c r="QK17" s="9"/>
      <c r="QL17" s="9"/>
      <c r="QM17" s="9"/>
      <c r="QN17" s="9"/>
      <c r="QO17" s="9"/>
      <c r="QP17" s="9"/>
      <c r="QQ17" s="9"/>
      <c r="QR17" s="9"/>
      <c r="QS17" s="9"/>
      <c r="QT17" s="9"/>
      <c r="QU17" s="9"/>
      <c r="QV17" s="9"/>
      <c r="QW17" s="9"/>
      <c r="QX17" s="9"/>
      <c r="QY17" s="9"/>
      <c r="QZ17" s="9"/>
      <c r="RA17" s="9"/>
      <c r="RB17" s="9"/>
      <c r="RC17" s="9"/>
      <c r="RD17" s="9"/>
      <c r="RE17" s="9"/>
      <c r="RF17" s="9"/>
      <c r="RG17" s="9"/>
      <c r="RH17" s="9"/>
      <c r="RI17" s="9"/>
      <c r="RJ17" s="9"/>
      <c r="RK17" s="9"/>
      <c r="RL17" s="9"/>
      <c r="RM17" s="9"/>
      <c r="RN17" s="9"/>
      <c r="RO17" s="9"/>
      <c r="RP17" s="9"/>
      <c r="RQ17" s="9"/>
      <c r="RR17" s="9"/>
      <c r="RS17" s="9"/>
      <c r="RT17" s="9"/>
      <c r="RU17" s="9"/>
      <c r="RV17" s="9"/>
      <c r="RW17" s="9"/>
      <c r="RX17" s="9"/>
      <c r="RY17" s="9"/>
      <c r="RZ17" s="9"/>
      <c r="SA17" s="9"/>
      <c r="SB17" s="9"/>
      <c r="SC17" s="9"/>
      <c r="SD17" s="9"/>
      <c r="SE17" s="9"/>
      <c r="SF17" s="9"/>
      <c r="SG17" s="9"/>
      <c r="SH17" s="9"/>
      <c r="SI17" s="9"/>
      <c r="SJ17" s="9"/>
      <c r="SK17" s="9"/>
      <c r="SL17" s="9"/>
      <c r="SM17" s="9"/>
      <c r="SN17" s="9"/>
      <c r="SO17" s="9"/>
      <c r="SP17" s="9"/>
      <c r="SQ17" s="9"/>
      <c r="SR17" s="9"/>
      <c r="SS17" s="9"/>
      <c r="ST17" s="9"/>
      <c r="SU17" s="9"/>
      <c r="SV17" s="9"/>
      <c r="SW17" s="9"/>
      <c r="SX17" s="9"/>
      <c r="SY17" s="9"/>
      <c r="SZ17" s="9"/>
      <c r="TA17" s="9"/>
      <c r="TB17" s="9"/>
      <c r="TC17" s="9"/>
      <c r="TD17" s="9"/>
      <c r="TE17" s="9"/>
      <c r="TF17" s="9"/>
      <c r="TG17" s="9"/>
      <c r="TH17" s="9"/>
      <c r="TI17" s="9"/>
      <c r="TJ17" s="9"/>
      <c r="TK17" s="9"/>
      <c r="TL17" s="9"/>
      <c r="TM17" s="9"/>
      <c r="TN17" s="9"/>
      <c r="TO17" s="9"/>
      <c r="TP17" s="9"/>
      <c r="TQ17" s="9"/>
      <c r="TR17" s="9"/>
      <c r="TS17" s="9"/>
      <c r="TT17" s="9"/>
      <c r="TU17" s="9"/>
      <c r="TV17" s="9"/>
      <c r="TW17" s="9"/>
      <c r="TX17" s="9"/>
      <c r="TY17" s="9"/>
      <c r="TZ17" s="9"/>
      <c r="UA17" s="9"/>
      <c r="UB17" s="9"/>
      <c r="UC17" s="9"/>
      <c r="UD17" s="9"/>
      <c r="UE17" s="9"/>
      <c r="UF17" s="9"/>
      <c r="UG17" s="9"/>
      <c r="UH17" s="9"/>
      <c r="UI17" s="9"/>
      <c r="UJ17" s="9"/>
      <c r="UK17" s="9"/>
      <c r="UL17" s="9"/>
      <c r="UM17" s="9"/>
      <c r="UN17" s="9"/>
      <c r="UO17" s="9"/>
      <c r="UP17" s="9"/>
      <c r="UQ17" s="9"/>
      <c r="UR17" s="9"/>
      <c r="US17" s="9"/>
      <c r="UT17" s="9"/>
      <c r="UU17" s="9"/>
      <c r="UV17" s="9"/>
      <c r="UW17" s="9"/>
      <c r="UX17" s="9"/>
      <c r="UY17" s="9"/>
      <c r="UZ17" s="9"/>
      <c r="VA17" s="9"/>
      <c r="VB17" s="9"/>
      <c r="VC17" s="9"/>
      <c r="VD17" s="9"/>
      <c r="VE17" s="9"/>
      <c r="VF17" s="9"/>
      <c r="VG17" s="9"/>
      <c r="VH17" s="9"/>
      <c r="VI17" s="9"/>
      <c r="VJ17" s="9"/>
      <c r="VK17" s="9"/>
      <c r="VL17" s="9"/>
      <c r="VM17" s="9"/>
      <c r="VN17" s="9"/>
      <c r="VO17" s="9"/>
      <c r="VP17" s="9"/>
      <c r="VQ17" s="9"/>
      <c r="VR17" s="9"/>
      <c r="VS17" s="9"/>
      <c r="VT17" s="9"/>
      <c r="VU17" s="9"/>
      <c r="VV17" s="9"/>
      <c r="VW17" s="9"/>
      <c r="VX17" s="9"/>
      <c r="VY17" s="9"/>
      <c r="VZ17" s="9"/>
      <c r="WA17" s="9"/>
      <c r="WB17" s="9"/>
      <c r="WC17" s="9"/>
      <c r="WD17" s="9"/>
      <c r="WE17" s="9"/>
      <c r="WF17" s="9"/>
      <c r="WG17" s="9"/>
      <c r="WH17" s="9"/>
      <c r="WI17" s="9"/>
      <c r="WJ17" s="9"/>
      <c r="WK17" s="9"/>
      <c r="WL17" s="9"/>
      <c r="WM17" s="9"/>
      <c r="WN17" s="9"/>
      <c r="WO17" s="9"/>
      <c r="WP17" s="9"/>
      <c r="WQ17" s="9"/>
      <c r="WR17" s="9"/>
      <c r="WS17" s="9"/>
      <c r="WT17" s="9"/>
      <c r="WU17" s="9"/>
      <c r="WV17" s="9"/>
      <c r="WW17" s="9"/>
      <c r="WX17" s="9"/>
      <c r="WY17" s="9"/>
      <c r="WZ17" s="9"/>
      <c r="XA17" s="9"/>
      <c r="XB17" s="9"/>
      <c r="XC17" s="9"/>
      <c r="XD17" s="9"/>
      <c r="XE17" s="9"/>
      <c r="XF17" s="9"/>
      <c r="XG17" s="9"/>
      <c r="XH17" s="9"/>
      <c r="XI17" s="9"/>
      <c r="XJ17" s="9"/>
      <c r="XK17" s="9"/>
      <c r="XL17" s="9"/>
      <c r="XM17" s="9"/>
      <c r="XN17" s="9"/>
      <c r="XO17" s="9"/>
      <c r="XP17" s="9"/>
      <c r="XQ17" s="9"/>
      <c r="XR17" s="9"/>
      <c r="XS17" s="9"/>
      <c r="XT17" s="9"/>
      <c r="XU17" s="9"/>
      <c r="XV17" s="9"/>
      <c r="XW17" s="9"/>
      <c r="XX17" s="9"/>
      <c r="XY17" s="9"/>
      <c r="XZ17" s="9"/>
      <c r="YA17" s="9"/>
      <c r="YB17" s="9"/>
      <c r="YC17" s="9"/>
      <c r="YD17" s="9"/>
      <c r="YE17" s="9"/>
      <c r="YF17" s="9"/>
      <c r="YG17" s="9"/>
      <c r="YH17" s="9"/>
      <c r="YI17" s="9"/>
      <c r="YJ17" s="9"/>
      <c r="YK17" s="9"/>
      <c r="YL17" s="9"/>
      <c r="YM17" s="9"/>
      <c r="YN17" s="9"/>
      <c r="YO17" s="9"/>
      <c r="YP17" s="9"/>
      <c r="YQ17" s="9"/>
      <c r="YR17" s="9"/>
      <c r="YS17" s="9"/>
      <c r="YT17" s="9"/>
      <c r="YU17" s="9"/>
      <c r="YV17" s="9"/>
      <c r="YW17" s="9"/>
      <c r="YX17" s="9"/>
      <c r="YY17" s="9"/>
      <c r="YZ17" s="9"/>
      <c r="ZA17" s="9"/>
      <c r="ZB17" s="9"/>
      <c r="ZC17" s="9"/>
      <c r="ZD17" s="9"/>
      <c r="ZE17" s="9"/>
      <c r="ZF17" s="9"/>
      <c r="ZG17" s="9"/>
      <c r="ZH17" s="9"/>
      <c r="ZI17" s="9"/>
      <c r="ZJ17" s="9"/>
      <c r="ZK17" s="9"/>
      <c r="ZL17" s="9"/>
      <c r="ZM17" s="9"/>
      <c r="ZN17" s="9"/>
      <c r="ZO17" s="9"/>
      <c r="ZP17" s="9"/>
      <c r="ZQ17" s="9"/>
      <c r="ZR17" s="9"/>
      <c r="ZS17" s="9"/>
      <c r="ZT17" s="9"/>
      <c r="ZU17" s="9"/>
      <c r="ZV17" s="9"/>
      <c r="ZW17" s="9"/>
      <c r="ZX17" s="9"/>
      <c r="ZY17" s="9"/>
      <c r="ZZ17" s="9"/>
      <c r="AAA17" s="9"/>
      <c r="AAB17" s="9"/>
      <c r="AAC17" s="9"/>
      <c r="AAD17" s="9"/>
      <c r="AAE17" s="9"/>
      <c r="AAF17" s="9"/>
      <c r="AAG17" s="9"/>
      <c r="AAH17" s="9"/>
      <c r="AAI17" s="9"/>
      <c r="AAJ17" s="9"/>
      <c r="AAK17" s="9"/>
      <c r="AAL17" s="9"/>
      <c r="AAM17" s="9"/>
      <c r="AAN17" s="9"/>
      <c r="AAO17" s="9"/>
      <c r="AAP17" s="9"/>
      <c r="AAQ17" s="9"/>
      <c r="AAR17" s="9"/>
      <c r="AAS17" s="9"/>
      <c r="AAT17" s="9"/>
      <c r="AAU17" s="9"/>
      <c r="AAV17" s="9"/>
      <c r="AAW17" s="9"/>
      <c r="AAX17" s="9"/>
      <c r="AAY17" s="9"/>
      <c r="AAZ17" s="9"/>
      <c r="ABA17" s="9"/>
      <c r="ABB17" s="9"/>
      <c r="ABC17" s="9"/>
      <c r="ABD17" s="9"/>
      <c r="ABE17" s="9"/>
      <c r="ABF17" s="9"/>
      <c r="ABG17" s="9"/>
      <c r="ABH17" s="9"/>
      <c r="ABI17" s="9"/>
      <c r="ABJ17" s="9"/>
      <c r="ABK17" s="9"/>
      <c r="ABL17" s="9"/>
      <c r="ABM17" s="9"/>
      <c r="ABN17" s="9"/>
      <c r="ABO17" s="9"/>
      <c r="ABP17" s="9"/>
      <c r="ABQ17" s="9"/>
      <c r="ABR17" s="9"/>
      <c r="ABS17" s="9"/>
      <c r="ABT17" s="9"/>
      <c r="ABU17" s="9"/>
      <c r="ABV17" s="9"/>
      <c r="ABW17" s="9"/>
      <c r="ABX17" s="9"/>
      <c r="ABY17" s="9"/>
      <c r="ABZ17" s="9"/>
      <c r="ACA17" s="9"/>
      <c r="ACB17" s="9"/>
      <c r="ACC17" s="9"/>
      <c r="ACD17" s="9"/>
      <c r="ACE17" s="9"/>
      <c r="ACF17" s="9"/>
      <c r="ACG17" s="9"/>
      <c r="ACH17" s="9"/>
      <c r="ACI17" s="9"/>
      <c r="ACJ17" s="9"/>
      <c r="ACK17" s="9"/>
      <c r="ACL17" s="9"/>
      <c r="ACM17" s="9"/>
      <c r="ACN17" s="9"/>
      <c r="ACO17" s="9"/>
      <c r="ACP17" s="9"/>
      <c r="ACQ17" s="9"/>
      <c r="ACR17" s="9"/>
      <c r="ACS17" s="9"/>
      <c r="ACT17" s="9"/>
      <c r="ACU17" s="9"/>
      <c r="ACV17" s="9"/>
      <c r="ACW17" s="9"/>
      <c r="ACX17" s="9"/>
      <c r="ACY17" s="9"/>
      <c r="ACZ17" s="9"/>
      <c r="ADA17" s="9"/>
      <c r="ADB17" s="9"/>
      <c r="ADC17" s="9"/>
      <c r="ADD17" s="9"/>
      <c r="ADE17" s="9"/>
      <c r="ADF17" s="9"/>
      <c r="ADG17" s="9"/>
      <c r="ADH17" s="9"/>
      <c r="ADI17" s="9"/>
      <c r="ADJ17" s="9"/>
      <c r="ADK17" s="9"/>
      <c r="ADL17" s="9"/>
      <c r="ADM17" s="9"/>
      <c r="ADN17" s="9"/>
      <c r="ADO17" s="9"/>
      <c r="ADP17" s="9"/>
      <c r="ADQ17" s="9"/>
      <c r="ADR17" s="9"/>
      <c r="ADS17" s="9"/>
      <c r="ADT17" s="9"/>
      <c r="ADU17" s="9"/>
      <c r="ADV17" s="9"/>
      <c r="ADW17" s="9"/>
      <c r="ADX17" s="9"/>
      <c r="ADY17" s="9"/>
      <c r="ADZ17" s="9"/>
      <c r="AEA17" s="9"/>
      <c r="AEB17" s="9"/>
      <c r="AEC17" s="9"/>
      <c r="AED17" s="9"/>
      <c r="AEE17" s="9"/>
      <c r="AEF17" s="9"/>
      <c r="AEG17" s="9"/>
      <c r="AEH17" s="9"/>
      <c r="AEI17" s="9"/>
      <c r="AEJ17" s="9"/>
      <c r="AEK17" s="9"/>
      <c r="AEL17" s="9"/>
      <c r="AEM17" s="9"/>
      <c r="AEN17" s="9"/>
      <c r="AEO17" s="9"/>
      <c r="AEP17" s="9"/>
      <c r="AEQ17" s="9"/>
      <c r="AER17" s="9"/>
      <c r="AES17" s="9"/>
      <c r="AET17" s="9"/>
      <c r="AEU17" s="9"/>
      <c r="AEV17" s="9"/>
      <c r="AEW17" s="9"/>
      <c r="AEX17" s="9"/>
      <c r="AEY17" s="9"/>
      <c r="AEZ17" s="9"/>
      <c r="AFA17" s="9"/>
      <c r="AFB17" s="9"/>
      <c r="AFC17" s="9"/>
      <c r="AFD17" s="9"/>
      <c r="AFE17" s="9"/>
      <c r="AFF17" s="9"/>
      <c r="AFG17" s="9"/>
      <c r="AFH17" s="9"/>
      <c r="AFI17" s="9"/>
      <c r="AFJ17" s="9"/>
      <c r="AFK17" s="9"/>
      <c r="AFL17" s="9"/>
      <c r="AFM17" s="9"/>
      <c r="AFN17" s="9"/>
      <c r="AFO17" s="9"/>
      <c r="AFP17" s="9"/>
      <c r="AFQ17" s="9"/>
      <c r="AFR17" s="9"/>
      <c r="AFS17" s="9"/>
      <c r="AFT17" s="9"/>
      <c r="AFU17" s="9"/>
      <c r="AFV17" s="9"/>
      <c r="AFW17" s="9"/>
      <c r="AFX17" s="9"/>
      <c r="AFY17" s="9"/>
      <c r="AFZ17" s="9"/>
      <c r="AGA17" s="9"/>
      <c r="AGB17" s="9"/>
      <c r="AGC17" s="9"/>
      <c r="AGD17" s="9"/>
      <c r="AGE17" s="9"/>
      <c r="AGF17" s="9"/>
      <c r="AGG17" s="9"/>
      <c r="AGH17" s="9"/>
      <c r="AGI17" s="9"/>
      <c r="AGJ17" s="9"/>
      <c r="AGK17" s="9"/>
      <c r="AGL17" s="9"/>
      <c r="AGM17" s="9"/>
      <c r="AGN17" s="9"/>
      <c r="AGO17" s="9"/>
      <c r="AGP17" s="9"/>
      <c r="AGQ17" s="9"/>
      <c r="AGR17" s="9"/>
      <c r="AGS17" s="9"/>
      <c r="AGT17" s="9"/>
      <c r="AGU17" s="9"/>
      <c r="AGV17" s="9"/>
      <c r="AGW17" s="9"/>
      <c r="AGX17" s="9"/>
      <c r="AGY17" s="9"/>
      <c r="AGZ17" s="9"/>
      <c r="AHA17" s="9"/>
      <c r="AHB17" s="9"/>
      <c r="AHC17" s="9"/>
      <c r="AHD17" s="9"/>
      <c r="AHE17" s="9"/>
      <c r="AHF17" s="9"/>
      <c r="AHG17" s="9"/>
      <c r="AHH17" s="9"/>
      <c r="AHI17" s="9"/>
      <c r="AHJ17" s="9"/>
      <c r="AHK17" s="9"/>
      <c r="AHL17" s="9"/>
      <c r="AHM17" s="9"/>
      <c r="AHN17" s="9"/>
      <c r="AHO17" s="9"/>
      <c r="AHP17" s="9"/>
      <c r="AHQ17" s="9"/>
      <c r="AHR17" s="9"/>
      <c r="AHS17" s="9"/>
      <c r="AHT17" s="9"/>
      <c r="AHU17" s="9"/>
      <c r="AHV17" s="9"/>
      <c r="AHW17" s="9"/>
      <c r="AHX17" s="9"/>
      <c r="AHY17" s="9"/>
      <c r="AHZ17" s="9"/>
      <c r="AIA17" s="9"/>
      <c r="AIB17" s="9"/>
      <c r="AIC17" s="9"/>
      <c r="AID17" s="9"/>
      <c r="AIE17" s="9"/>
      <c r="AIF17" s="9"/>
      <c r="AIG17" s="9"/>
      <c r="AIH17" s="9"/>
      <c r="AII17" s="9"/>
      <c r="AIJ17" s="9"/>
      <c r="AIK17" s="9"/>
      <c r="AIL17" s="9"/>
      <c r="AIM17" s="9"/>
      <c r="AIN17" s="9"/>
      <c r="AIO17" s="9"/>
      <c r="AIP17" s="9"/>
      <c r="AIQ17" s="9"/>
      <c r="AIR17" s="9"/>
      <c r="AIS17" s="9"/>
      <c r="AIT17" s="9"/>
      <c r="AIU17" s="9"/>
      <c r="AIV17" s="9"/>
      <c r="AIW17" s="9"/>
      <c r="AIX17" s="9"/>
      <c r="AIY17" s="9"/>
      <c r="AIZ17" s="9"/>
      <c r="AJA17" s="9"/>
      <c r="AJB17" s="9"/>
      <c r="AJC17" s="9"/>
      <c r="AJD17" s="9"/>
      <c r="AJE17" s="9"/>
      <c r="AJF17" s="9"/>
      <c r="AJG17" s="9"/>
      <c r="AJH17" s="9"/>
      <c r="AJI17" s="9"/>
      <c r="AJJ17" s="9"/>
      <c r="AJK17" s="9"/>
      <c r="AJL17" s="9"/>
      <c r="AJM17" s="9"/>
      <c r="AJN17" s="9"/>
      <c r="AJO17" s="9"/>
      <c r="AJP17" s="9"/>
      <c r="AJQ17" s="9"/>
      <c r="AJR17" s="9"/>
      <c r="AJS17" s="9"/>
      <c r="AJT17" s="9"/>
      <c r="AJU17" s="9"/>
      <c r="AJV17" s="9"/>
      <c r="AJW17" s="9"/>
      <c r="AJX17" s="9"/>
      <c r="AJY17" s="9"/>
      <c r="AJZ17" s="9"/>
      <c r="AKA17" s="9"/>
      <c r="AKB17" s="9"/>
      <c r="AKC17" s="9"/>
      <c r="AKD17" s="9"/>
      <c r="AKE17" s="9"/>
      <c r="AKF17" s="9"/>
      <c r="AKG17" s="9"/>
      <c r="AKH17" s="9"/>
      <c r="AKI17" s="9"/>
      <c r="AKJ17" s="9"/>
      <c r="AKK17" s="9"/>
      <c r="AKL17" s="9"/>
      <c r="AKM17" s="9"/>
      <c r="AKN17" s="9"/>
      <c r="AKO17" s="9"/>
      <c r="AKP17" s="9"/>
      <c r="AKQ17" s="9"/>
      <c r="AKR17" s="9"/>
      <c r="AKS17" s="9"/>
      <c r="AKT17" s="9"/>
      <c r="AKU17" s="9"/>
      <c r="AKV17" s="9"/>
      <c r="AKW17" s="9"/>
      <c r="AKX17" s="9"/>
      <c r="AKY17" s="9"/>
      <c r="AKZ17" s="9"/>
      <c r="ALA17" s="9"/>
      <c r="ALB17" s="9"/>
      <c r="ALC17" s="9"/>
      <c r="ALD17" s="9"/>
      <c r="ALE17" s="9"/>
      <c r="ALF17" s="9"/>
      <c r="ALG17" s="9"/>
      <c r="ALH17" s="9"/>
      <c r="ALI17" s="9"/>
      <c r="ALJ17" s="9"/>
      <c r="ALK17" s="9"/>
      <c r="ALL17" s="9"/>
      <c r="ALM17" s="9"/>
      <c r="ALN17" s="9"/>
      <c r="ALO17" s="9"/>
      <c r="ALP17" s="9"/>
      <c r="ALQ17" s="9"/>
      <c r="ALR17" s="9"/>
      <c r="ALS17" s="9"/>
      <c r="ALT17" s="9"/>
      <c r="ALU17" s="9"/>
      <c r="ALV17" s="9"/>
      <c r="ALW17" s="9"/>
      <c r="ALX17" s="9"/>
      <c r="ALY17" s="9"/>
      <c r="ALZ17" s="9"/>
      <c r="AMA17" s="9"/>
      <c r="AMB17" s="9"/>
      <c r="AMC17" s="9"/>
      <c r="AMD17" s="9"/>
      <c r="AME17" s="9"/>
      <c r="AMF17" s="9"/>
      <c r="AMG17" s="9"/>
      <c r="AMH17" s="9"/>
      <c r="AMI17" s="9"/>
      <c r="AMJ17" s="9"/>
      <c r="AMK17" s="9"/>
      <c r="AML17" s="9"/>
      <c r="AMM17" s="9"/>
      <c r="AMN17" s="9"/>
      <c r="AMO17" s="9"/>
      <c r="AMP17" s="9"/>
      <c r="AMQ17" s="9"/>
      <c r="AMR17" s="9"/>
      <c r="AMS17" s="9"/>
      <c r="AMT17" s="9"/>
      <c r="AMU17" s="9"/>
      <c r="AMV17" s="9"/>
      <c r="AMW17" s="9"/>
      <c r="AMX17" s="9"/>
      <c r="AMY17" s="9"/>
      <c r="AMZ17" s="9"/>
      <c r="ANA17" s="9"/>
      <c r="ANB17" s="9"/>
      <c r="ANC17" s="9"/>
      <c r="AND17" s="9"/>
      <c r="ANE17" s="9"/>
      <c r="ANF17" s="9"/>
      <c r="ANG17" s="9"/>
      <c r="ANH17" s="9"/>
      <c r="ANI17" s="9"/>
      <c r="ANJ17" s="9"/>
      <c r="ANK17" s="9"/>
      <c r="ANL17" s="9"/>
      <c r="ANM17" s="9"/>
      <c r="ANN17" s="9"/>
      <c r="ANO17" s="9"/>
      <c r="ANP17" s="9"/>
      <c r="ANQ17" s="9"/>
      <c r="ANR17" s="9"/>
      <c r="ANS17" s="9"/>
      <c r="ANT17" s="9"/>
      <c r="ANU17" s="9"/>
      <c r="ANV17" s="9"/>
      <c r="ANW17" s="9"/>
      <c r="ANX17" s="9"/>
      <c r="ANY17" s="9"/>
      <c r="ANZ17" s="9"/>
      <c r="AOA17" s="9"/>
      <c r="AOB17" s="9"/>
      <c r="AOC17" s="9"/>
      <c r="AOD17" s="9"/>
      <c r="AOE17" s="9"/>
      <c r="AOF17" s="9"/>
      <c r="AOG17" s="9"/>
      <c r="AOH17" s="9"/>
      <c r="AOI17" s="9"/>
      <c r="AOJ17" s="9"/>
      <c r="AOK17" s="9"/>
      <c r="AOL17" s="9"/>
      <c r="AOM17" s="9"/>
      <c r="AON17" s="9"/>
      <c r="AOO17" s="9"/>
      <c r="AOP17" s="9"/>
      <c r="AOQ17" s="9"/>
      <c r="AOR17" s="9"/>
      <c r="AOS17" s="9"/>
      <c r="AOT17" s="9"/>
      <c r="AOU17" s="9"/>
      <c r="AOV17" s="9"/>
      <c r="AOW17" s="9"/>
      <c r="AOX17" s="9"/>
      <c r="AOY17" s="9"/>
      <c r="AOZ17" s="9"/>
      <c r="APA17" s="9"/>
      <c r="APB17" s="9"/>
      <c r="APC17" s="9"/>
      <c r="APD17" s="9"/>
      <c r="APE17" s="9"/>
      <c r="APF17" s="9"/>
      <c r="APG17" s="9"/>
      <c r="APH17" s="9"/>
      <c r="API17" s="9"/>
      <c r="APJ17" s="9"/>
      <c r="APK17" s="9"/>
      <c r="APL17" s="9"/>
      <c r="APM17" s="9"/>
      <c r="APN17" s="9"/>
      <c r="APO17" s="9"/>
      <c r="APP17" s="9"/>
      <c r="APQ17" s="9"/>
      <c r="APR17" s="9"/>
      <c r="APS17" s="9"/>
      <c r="APT17" s="9"/>
      <c r="APU17" s="9"/>
      <c r="APV17" s="9"/>
      <c r="APW17" s="9"/>
      <c r="APX17" s="9"/>
      <c r="APY17" s="9"/>
      <c r="APZ17" s="9"/>
      <c r="AQA17" s="9"/>
      <c r="AQB17" s="9"/>
      <c r="AQC17" s="9"/>
      <c r="AQD17" s="9"/>
      <c r="AQE17" s="9"/>
      <c r="AQF17" s="9"/>
      <c r="AQG17" s="9"/>
      <c r="AQH17" s="9"/>
      <c r="AQI17" s="9"/>
      <c r="AQJ17" s="9"/>
      <c r="AQK17" s="9"/>
      <c r="AQL17" s="9"/>
      <c r="AQM17" s="9"/>
      <c r="AQN17" s="9"/>
      <c r="AQO17" s="9"/>
      <c r="AQP17" s="9"/>
      <c r="AQQ17" s="9"/>
      <c r="AQR17" s="9"/>
      <c r="AQS17" s="9"/>
      <c r="AQT17" s="9"/>
      <c r="AQU17" s="9"/>
      <c r="AQV17" s="9"/>
      <c r="AQW17" s="9"/>
      <c r="AQX17" s="9"/>
      <c r="AQY17" s="9"/>
      <c r="AQZ17" s="9"/>
      <c r="ARA17" s="9"/>
      <c r="ARB17" s="9"/>
      <c r="ARC17" s="9"/>
      <c r="ARD17" s="9"/>
      <c r="ARE17" s="9"/>
      <c r="ARF17" s="9"/>
      <c r="ARG17" s="9"/>
      <c r="ARH17" s="9"/>
      <c r="ARI17" s="9"/>
      <c r="ARJ17" s="9"/>
      <c r="ARK17" s="9"/>
      <c r="ARL17" s="9"/>
      <c r="ARM17" s="9"/>
      <c r="ARN17" s="9"/>
      <c r="ARO17" s="9"/>
      <c r="ARP17" s="9"/>
      <c r="ARQ17" s="9"/>
      <c r="ARR17" s="9"/>
      <c r="ARS17" s="9"/>
      <c r="ART17" s="9"/>
      <c r="ARU17" s="9"/>
      <c r="ARV17" s="9"/>
      <c r="ARW17" s="9"/>
      <c r="ARX17" s="9"/>
      <c r="ARY17" s="9"/>
      <c r="ARZ17" s="9"/>
      <c r="ASA17" s="9"/>
      <c r="ASB17" s="9"/>
      <c r="ASC17" s="9"/>
      <c r="ASD17" s="9"/>
      <c r="ASE17" s="9"/>
      <c r="ASF17" s="9"/>
      <c r="ASG17" s="9"/>
      <c r="ASH17" s="9"/>
      <c r="ASI17" s="9"/>
      <c r="ASJ17" s="9"/>
      <c r="ASK17" s="9"/>
      <c r="ASL17" s="9"/>
      <c r="ASM17" s="9"/>
      <c r="ASN17" s="9"/>
      <c r="ASO17" s="9"/>
      <c r="ASP17" s="9"/>
      <c r="ASQ17" s="9"/>
      <c r="ASR17" s="9"/>
      <c r="ASS17" s="9"/>
      <c r="AST17" s="9"/>
      <c r="ASU17" s="9"/>
      <c r="ASV17" s="9"/>
      <c r="ASW17" s="9"/>
      <c r="ASX17" s="9"/>
      <c r="ASY17" s="9"/>
      <c r="ASZ17" s="9"/>
      <c r="ATA17" s="9"/>
      <c r="ATB17" s="9"/>
      <c r="ATC17" s="9"/>
      <c r="ATD17" s="9"/>
      <c r="ATE17" s="9"/>
      <c r="ATF17" s="9"/>
      <c r="ATG17" s="9"/>
      <c r="ATH17" s="9"/>
      <c r="ATI17" s="9"/>
      <c r="ATJ17" s="9"/>
      <c r="ATK17" s="9"/>
      <c r="ATL17" s="9"/>
      <c r="ATM17" s="9"/>
      <c r="ATN17" s="9"/>
      <c r="ATO17" s="9"/>
      <c r="ATP17" s="9"/>
      <c r="ATQ17" s="9"/>
      <c r="ATR17" s="9"/>
      <c r="ATS17" s="9"/>
      <c r="ATT17" s="9"/>
      <c r="ATU17" s="9"/>
      <c r="ATV17" s="9"/>
      <c r="ATW17" s="9"/>
      <c r="ATX17" s="9"/>
      <c r="ATY17" s="9"/>
      <c r="ATZ17" s="9"/>
      <c r="AUA17" s="9"/>
      <c r="AUB17" s="9"/>
      <c r="AUC17" s="9"/>
      <c r="AUD17" s="9"/>
      <c r="AUE17" s="9"/>
      <c r="AUF17" s="9"/>
      <c r="AUG17" s="9"/>
      <c r="AUH17" s="9"/>
      <c r="AUI17" s="9"/>
      <c r="AUJ17" s="9"/>
      <c r="AUK17" s="9"/>
      <c r="AUL17" s="9"/>
      <c r="AUM17" s="9"/>
      <c r="AUN17" s="9"/>
      <c r="AUO17" s="9"/>
      <c r="AUP17" s="9"/>
      <c r="AUQ17" s="9"/>
      <c r="AUR17" s="9"/>
      <c r="AUS17" s="9"/>
      <c r="AUT17" s="9"/>
      <c r="AUU17" s="9"/>
      <c r="AUV17" s="9"/>
      <c r="AUW17" s="9"/>
      <c r="AUX17" s="9"/>
      <c r="AUY17" s="9"/>
      <c r="AUZ17" s="9"/>
      <c r="AVA17" s="9"/>
      <c r="AVB17" s="9"/>
      <c r="AVC17" s="9"/>
      <c r="AVD17" s="9"/>
      <c r="AVE17" s="9"/>
      <c r="AVF17" s="9"/>
      <c r="AVG17" s="9"/>
      <c r="AVH17" s="9"/>
      <c r="AVI17" s="9"/>
      <c r="AVJ17" s="9"/>
      <c r="AVK17" s="9"/>
      <c r="AVL17" s="9"/>
      <c r="AVM17" s="9"/>
      <c r="AVN17" s="9"/>
      <c r="AVO17" s="9"/>
      <c r="AVP17" s="9"/>
      <c r="AVQ17" s="9"/>
      <c r="AVR17" s="9"/>
      <c r="AVS17" s="9"/>
      <c r="AVT17" s="9"/>
      <c r="AVU17" s="9"/>
      <c r="AVV17" s="9"/>
      <c r="AVW17" s="9"/>
      <c r="AVX17" s="9"/>
      <c r="AVY17" s="9"/>
      <c r="AVZ17" s="9"/>
      <c r="AWA17" s="9"/>
      <c r="AWB17" s="9"/>
      <c r="AWC17" s="9"/>
      <c r="AWD17" s="9"/>
      <c r="AWE17" s="9"/>
      <c r="AWF17" s="9"/>
      <c r="AWG17" s="9"/>
      <c r="AWH17" s="9"/>
      <c r="AWI17" s="9"/>
      <c r="AWJ17" s="9"/>
      <c r="AWK17" s="9"/>
      <c r="AWL17" s="9"/>
      <c r="AWM17" s="9"/>
      <c r="AWN17" s="9"/>
      <c r="AWO17" s="9"/>
      <c r="AWP17" s="9"/>
      <c r="AWQ17" s="9"/>
      <c r="AWR17" s="9"/>
      <c r="AWS17" s="9"/>
      <c r="AWT17" s="9"/>
      <c r="AWU17" s="9"/>
      <c r="AWV17" s="9"/>
      <c r="AWW17" s="9"/>
      <c r="AWX17" s="9"/>
      <c r="AWY17" s="9"/>
      <c r="AWZ17" s="9"/>
      <c r="AXA17" s="9"/>
      <c r="AXB17" s="9"/>
      <c r="AXC17" s="9"/>
      <c r="AXD17" s="9"/>
      <c r="AXE17" s="9"/>
      <c r="AXF17" s="9"/>
      <c r="AXG17" s="9"/>
      <c r="AXH17" s="9"/>
      <c r="AXI17" s="9"/>
      <c r="AXJ17" s="9"/>
      <c r="AXK17" s="9"/>
      <c r="AXL17" s="9"/>
      <c r="AXM17" s="9"/>
      <c r="AXN17" s="9"/>
      <c r="AXO17" s="9"/>
      <c r="AXP17" s="9"/>
      <c r="AXQ17" s="9"/>
      <c r="AXR17" s="9"/>
      <c r="AXS17" s="9"/>
      <c r="AXT17" s="9"/>
      <c r="AXU17" s="9"/>
      <c r="AXV17" s="9"/>
      <c r="AXW17" s="9"/>
      <c r="AXX17" s="9"/>
      <c r="AXY17" s="9"/>
      <c r="AXZ17" s="9"/>
      <c r="AYA17" s="9"/>
      <c r="AYB17" s="9"/>
      <c r="AYC17" s="9"/>
      <c r="AYD17" s="9"/>
      <c r="AYE17" s="9"/>
      <c r="AYF17" s="9"/>
      <c r="AYG17" s="9"/>
      <c r="AYH17" s="9"/>
      <c r="AYI17" s="9"/>
      <c r="AYJ17" s="9"/>
      <c r="AYK17" s="9"/>
      <c r="AYL17" s="9"/>
      <c r="AYM17" s="9"/>
      <c r="AYN17" s="9"/>
      <c r="AYO17" s="9"/>
      <c r="AYP17" s="9"/>
      <c r="AYQ17" s="9"/>
      <c r="AYR17" s="9"/>
      <c r="AYS17" s="9"/>
      <c r="AYT17" s="9"/>
      <c r="AYU17" s="9"/>
      <c r="AYV17" s="9"/>
      <c r="AYW17" s="9"/>
      <c r="AYX17" s="9"/>
      <c r="AYY17" s="9"/>
      <c r="AYZ17" s="9"/>
      <c r="AZA17" s="9"/>
      <c r="AZB17" s="9"/>
      <c r="AZC17" s="9"/>
      <c r="AZD17" s="9"/>
      <c r="AZE17" s="9"/>
      <c r="AZF17" s="9"/>
      <c r="AZG17" s="9"/>
      <c r="AZH17" s="9"/>
      <c r="AZI17" s="9"/>
      <c r="AZJ17" s="9"/>
      <c r="AZK17" s="9"/>
      <c r="AZL17" s="9"/>
      <c r="AZM17" s="9"/>
      <c r="AZN17" s="9"/>
      <c r="AZO17" s="9"/>
      <c r="AZP17" s="9"/>
      <c r="AZQ17" s="9"/>
      <c r="AZR17" s="9"/>
      <c r="AZS17" s="9"/>
      <c r="AZT17" s="9"/>
      <c r="AZU17" s="9"/>
      <c r="AZV17" s="9"/>
      <c r="AZW17" s="9"/>
      <c r="AZX17" s="9"/>
      <c r="AZY17" s="9"/>
      <c r="AZZ17" s="9"/>
      <c r="BAA17" s="9"/>
      <c r="BAB17" s="9"/>
      <c r="BAC17" s="9"/>
      <c r="BAD17" s="9"/>
      <c r="BAE17" s="9"/>
      <c r="BAF17" s="9"/>
      <c r="BAG17" s="9"/>
      <c r="BAH17" s="9"/>
      <c r="BAI17" s="9"/>
      <c r="BAJ17" s="9"/>
      <c r="BAK17" s="9"/>
      <c r="BAL17" s="9"/>
      <c r="BAM17" s="9"/>
      <c r="BAN17" s="9"/>
      <c r="BAO17" s="9"/>
      <c r="BAP17" s="9"/>
      <c r="BAQ17" s="9"/>
      <c r="BAR17" s="9"/>
      <c r="BAS17" s="9"/>
      <c r="BAT17" s="9"/>
      <c r="BAU17" s="9"/>
      <c r="BAV17" s="9"/>
      <c r="BAW17" s="9"/>
      <c r="BAX17" s="9"/>
      <c r="BAY17" s="9"/>
      <c r="BAZ17" s="9"/>
      <c r="BBA17" s="9"/>
      <c r="BBB17" s="9"/>
      <c r="BBC17" s="9"/>
      <c r="BBD17" s="9"/>
      <c r="BBE17" s="9"/>
      <c r="BBF17" s="9"/>
      <c r="BBG17" s="9"/>
      <c r="BBH17" s="9"/>
      <c r="BBI17" s="9"/>
      <c r="BBJ17" s="9"/>
      <c r="BBK17" s="9"/>
      <c r="BBL17" s="9"/>
      <c r="BBM17" s="9"/>
      <c r="BBN17" s="9"/>
      <c r="BBO17" s="9"/>
      <c r="BBP17" s="9"/>
      <c r="BBQ17" s="9"/>
      <c r="BBR17" s="9"/>
      <c r="BBS17" s="9"/>
      <c r="BBT17" s="9"/>
      <c r="BBU17" s="9"/>
      <c r="BBV17" s="9"/>
      <c r="BBW17" s="9"/>
      <c r="BBX17" s="9"/>
      <c r="BBY17" s="9"/>
      <c r="BBZ17" s="9"/>
      <c r="BCA17" s="9"/>
      <c r="BCB17" s="9"/>
      <c r="BCC17" s="9"/>
      <c r="BCD17" s="9"/>
      <c r="BCE17" s="9"/>
      <c r="BCF17" s="9"/>
      <c r="BCG17" s="9"/>
      <c r="BCH17" s="9"/>
      <c r="BCI17" s="9"/>
      <c r="BCJ17" s="9"/>
      <c r="BCK17" s="9"/>
      <c r="BCL17" s="9"/>
      <c r="BCM17" s="9"/>
      <c r="BCN17" s="9"/>
      <c r="BCO17" s="9"/>
      <c r="BCP17" s="9"/>
      <c r="BCQ17" s="9"/>
      <c r="BCR17" s="9"/>
      <c r="BCS17" s="9"/>
      <c r="BCT17" s="9"/>
      <c r="BCU17" s="9"/>
      <c r="BCV17" s="9"/>
      <c r="BCW17" s="9"/>
      <c r="BCX17" s="9"/>
      <c r="BCY17" s="9"/>
      <c r="BCZ17" s="9"/>
      <c r="BDA17" s="9"/>
      <c r="BDB17" s="9"/>
      <c r="BDC17" s="9"/>
      <c r="BDD17" s="9"/>
      <c r="BDE17" s="9"/>
      <c r="BDF17" s="9"/>
      <c r="BDG17" s="9"/>
      <c r="BDH17" s="9"/>
      <c r="BDI17" s="9"/>
      <c r="BDJ17" s="9"/>
      <c r="BDK17" s="9"/>
      <c r="BDL17" s="9"/>
      <c r="BDM17" s="9"/>
      <c r="BDN17" s="9"/>
      <c r="BDO17" s="9"/>
      <c r="BDP17" s="9"/>
      <c r="BDQ17" s="9"/>
      <c r="BDR17" s="9"/>
      <c r="BDS17" s="9"/>
      <c r="BDT17" s="9"/>
      <c r="BDU17" s="9"/>
      <c r="BDV17" s="9"/>
      <c r="BDW17" s="9"/>
      <c r="BDX17" s="9"/>
      <c r="BDY17" s="9"/>
      <c r="BDZ17" s="9"/>
      <c r="BEA17" s="9"/>
      <c r="BEB17" s="9"/>
      <c r="BEC17" s="9"/>
      <c r="BED17" s="9"/>
      <c r="BEE17" s="9"/>
      <c r="BEF17" s="9"/>
      <c r="BEG17" s="9"/>
      <c r="BEH17" s="9"/>
      <c r="BEI17" s="9"/>
      <c r="BEJ17" s="9"/>
      <c r="BEK17" s="9"/>
      <c r="BEL17" s="9"/>
      <c r="BEM17" s="9"/>
      <c r="BEN17" s="9"/>
      <c r="BEO17" s="9"/>
      <c r="BEP17" s="9"/>
      <c r="BEQ17" s="9"/>
      <c r="BER17" s="9"/>
      <c r="BES17" s="9"/>
      <c r="BET17" s="9"/>
      <c r="BEU17" s="9"/>
      <c r="BEV17" s="9"/>
      <c r="BEW17" s="9"/>
      <c r="BEX17" s="9"/>
      <c r="BEY17" s="9"/>
      <c r="BEZ17" s="9"/>
      <c r="BFA17" s="9"/>
      <c r="BFB17" s="9"/>
      <c r="BFC17" s="9"/>
      <c r="BFD17" s="9"/>
      <c r="BFE17" s="9"/>
      <c r="BFF17" s="9"/>
      <c r="BFG17" s="9"/>
      <c r="BFH17" s="9"/>
      <c r="BFI17" s="9"/>
      <c r="BFJ17" s="9"/>
      <c r="BFK17" s="9"/>
      <c r="BFL17" s="9"/>
      <c r="BFM17" s="9"/>
      <c r="BFN17" s="9"/>
      <c r="BFO17" s="9"/>
      <c r="BFP17" s="9"/>
      <c r="BFQ17" s="9"/>
      <c r="BFR17" s="9"/>
      <c r="BFS17" s="9"/>
      <c r="BFT17" s="9"/>
      <c r="BFU17" s="9"/>
      <c r="BFV17" s="9"/>
      <c r="BFW17" s="9"/>
      <c r="BFX17" s="9"/>
      <c r="BFY17" s="9"/>
      <c r="BFZ17" s="9"/>
      <c r="BGA17" s="9"/>
      <c r="BGB17" s="9"/>
      <c r="BGC17" s="9"/>
      <c r="BGD17" s="9"/>
      <c r="BGE17" s="9"/>
      <c r="BGF17" s="9"/>
      <c r="BGG17" s="9"/>
      <c r="BGH17" s="9"/>
      <c r="BGI17" s="9"/>
      <c r="BGJ17" s="9"/>
      <c r="BGK17" s="9"/>
      <c r="BGL17" s="9"/>
      <c r="BGM17" s="9"/>
      <c r="BGN17" s="9"/>
      <c r="BGO17" s="9"/>
      <c r="BGP17" s="9"/>
      <c r="BGQ17" s="9"/>
      <c r="BGR17" s="9"/>
      <c r="BGS17" s="9"/>
      <c r="BGT17" s="9"/>
      <c r="BGU17" s="9"/>
      <c r="BGV17" s="9"/>
      <c r="BGW17" s="9"/>
      <c r="BGX17" s="9"/>
      <c r="BGY17" s="9"/>
      <c r="BGZ17" s="9"/>
      <c r="BHA17" s="9"/>
      <c r="BHB17" s="9"/>
      <c r="BHC17" s="9"/>
      <c r="BHD17" s="9"/>
      <c r="BHE17" s="9"/>
      <c r="BHF17" s="9"/>
      <c r="BHG17" s="9"/>
      <c r="BHH17" s="9"/>
      <c r="BHI17" s="9"/>
      <c r="BHJ17" s="9"/>
      <c r="BHK17" s="9"/>
      <c r="BHL17" s="9"/>
      <c r="BHM17" s="9"/>
      <c r="BHN17" s="9"/>
      <c r="BHO17" s="9"/>
      <c r="BHP17" s="9"/>
      <c r="BHQ17" s="9"/>
      <c r="BHR17" s="9"/>
      <c r="BHS17" s="9"/>
      <c r="BHT17" s="9"/>
      <c r="BHU17" s="9"/>
      <c r="BHV17" s="9"/>
      <c r="BHW17" s="9"/>
      <c r="BHX17" s="9"/>
      <c r="BHY17" s="9"/>
      <c r="BHZ17" s="9"/>
      <c r="BIA17" s="9"/>
      <c r="BIB17" s="9"/>
      <c r="BIC17" s="9"/>
      <c r="BID17" s="9"/>
      <c r="BIE17" s="9"/>
      <c r="BIF17" s="9"/>
      <c r="BIG17" s="9"/>
      <c r="BIH17" s="9"/>
      <c r="BII17" s="9"/>
      <c r="BIJ17" s="9"/>
      <c r="BIK17" s="9"/>
      <c r="BIL17" s="9"/>
      <c r="BIM17" s="9"/>
      <c r="BIN17" s="9"/>
      <c r="BIO17" s="9"/>
      <c r="BIP17" s="9"/>
      <c r="BIQ17" s="9"/>
      <c r="BIR17" s="9"/>
      <c r="BIS17" s="9"/>
      <c r="BIT17" s="9"/>
      <c r="BIU17" s="9"/>
      <c r="BIV17" s="9"/>
      <c r="BIW17" s="9"/>
      <c r="BIX17" s="9"/>
      <c r="BIY17" s="9"/>
      <c r="BIZ17" s="9"/>
      <c r="BJA17" s="9"/>
      <c r="BJB17" s="9"/>
      <c r="BJC17" s="9"/>
      <c r="BJD17" s="9"/>
      <c r="BJE17" s="9"/>
      <c r="BJF17" s="9"/>
      <c r="BJG17" s="9"/>
      <c r="BJH17" s="9"/>
      <c r="BJI17" s="9"/>
      <c r="BJJ17" s="9"/>
      <c r="BJK17" s="9"/>
      <c r="BJL17" s="9"/>
      <c r="BJM17" s="9"/>
      <c r="BJN17" s="9"/>
      <c r="BJO17" s="9"/>
      <c r="BJP17" s="9"/>
      <c r="BJQ17" s="9"/>
      <c r="BJR17" s="9"/>
      <c r="BJS17" s="9"/>
      <c r="BJT17" s="9"/>
      <c r="BJU17" s="9"/>
      <c r="BJV17" s="9"/>
      <c r="BJW17" s="9"/>
      <c r="BJX17" s="9"/>
      <c r="BJY17" s="9"/>
      <c r="BJZ17" s="9"/>
      <c r="BKA17" s="9"/>
      <c r="BKB17" s="9"/>
      <c r="BKC17" s="9"/>
      <c r="BKD17" s="9"/>
      <c r="BKE17" s="9"/>
      <c r="BKF17" s="9"/>
      <c r="BKG17" s="9"/>
      <c r="BKH17" s="9"/>
      <c r="BKI17" s="9"/>
      <c r="BKJ17" s="9"/>
      <c r="BKK17" s="9"/>
      <c r="BKL17" s="9"/>
      <c r="BKM17" s="9"/>
      <c r="BKN17" s="9"/>
      <c r="BKO17" s="9"/>
      <c r="BKP17" s="9"/>
      <c r="BKQ17" s="9"/>
      <c r="BKR17" s="9"/>
      <c r="BKS17" s="9"/>
      <c r="BKT17" s="9"/>
      <c r="BKU17" s="9"/>
      <c r="BKV17" s="9"/>
      <c r="BKW17" s="9"/>
      <c r="BKX17" s="9"/>
      <c r="BKY17" s="9"/>
      <c r="BKZ17" s="9"/>
      <c r="BLA17" s="9"/>
      <c r="BLB17" s="9"/>
      <c r="BLC17" s="9"/>
      <c r="BLD17" s="9"/>
      <c r="BLE17" s="9"/>
      <c r="BLF17" s="9"/>
      <c r="BLG17" s="9"/>
      <c r="BLH17" s="9"/>
      <c r="BLI17" s="9"/>
      <c r="BLJ17" s="9"/>
      <c r="BLK17" s="9"/>
      <c r="BLL17" s="9"/>
      <c r="BLM17" s="9"/>
      <c r="BLN17" s="9"/>
      <c r="BLO17" s="9"/>
      <c r="BLP17" s="9"/>
      <c r="BLQ17" s="9"/>
      <c r="BLR17" s="9"/>
      <c r="BLS17" s="9"/>
      <c r="BLT17" s="9"/>
      <c r="BLU17" s="9"/>
      <c r="BLV17" s="9"/>
      <c r="BLW17" s="9"/>
      <c r="BLX17" s="9"/>
      <c r="BLY17" s="9"/>
      <c r="BLZ17" s="9"/>
      <c r="BMA17" s="9"/>
      <c r="BMB17" s="9"/>
      <c r="BMC17" s="9"/>
      <c r="BMD17" s="9"/>
      <c r="BME17" s="9"/>
      <c r="BMF17" s="9"/>
      <c r="BMG17" s="9"/>
      <c r="BMH17" s="9"/>
      <c r="BMI17" s="9"/>
      <c r="BMJ17" s="9"/>
      <c r="BMK17" s="9"/>
      <c r="BML17" s="9"/>
      <c r="BMM17" s="9"/>
      <c r="BMN17" s="9"/>
      <c r="BMO17" s="9"/>
      <c r="BMP17" s="9"/>
      <c r="BMQ17" s="9"/>
      <c r="BMR17" s="9"/>
      <c r="BMS17" s="9"/>
      <c r="BMT17" s="9"/>
      <c r="BMU17" s="9"/>
      <c r="BMV17" s="9"/>
      <c r="BMW17" s="9"/>
      <c r="BMX17" s="9"/>
      <c r="BMY17" s="9"/>
      <c r="BMZ17" s="9"/>
      <c r="BNA17" s="9"/>
      <c r="BNB17" s="9"/>
      <c r="BNC17" s="9"/>
      <c r="BND17" s="9"/>
      <c r="BNE17" s="9"/>
      <c r="BNF17" s="9"/>
      <c r="BNG17" s="9"/>
      <c r="BNH17" s="9"/>
      <c r="BNI17" s="9"/>
      <c r="BNJ17" s="9"/>
      <c r="BNK17" s="9"/>
      <c r="BNL17" s="9"/>
      <c r="BNM17" s="9"/>
      <c r="BNN17" s="9"/>
      <c r="BNO17" s="9"/>
      <c r="BNP17" s="9"/>
      <c r="BNQ17" s="9"/>
      <c r="BNR17" s="9"/>
      <c r="BNS17" s="9"/>
      <c r="BNT17" s="9"/>
      <c r="BNU17" s="9"/>
      <c r="BNV17" s="9"/>
      <c r="BNW17" s="9"/>
      <c r="BNX17" s="9"/>
      <c r="BNY17" s="9"/>
      <c r="BNZ17" s="9"/>
      <c r="BOA17" s="9"/>
      <c r="BOB17" s="9"/>
      <c r="BOC17" s="9"/>
      <c r="BOD17" s="9"/>
      <c r="BOE17" s="9"/>
      <c r="BOF17" s="9"/>
      <c r="BOG17" s="9"/>
      <c r="BOH17" s="9"/>
      <c r="BOI17" s="9"/>
      <c r="BOJ17" s="9"/>
      <c r="BOK17" s="9"/>
      <c r="BOL17" s="9"/>
      <c r="BOM17" s="9"/>
      <c r="BON17" s="9"/>
      <c r="BOO17" s="9"/>
      <c r="BOP17" s="9"/>
      <c r="BOQ17" s="9"/>
      <c r="BOR17" s="9"/>
      <c r="BOS17" s="9"/>
      <c r="BOT17" s="9"/>
      <c r="BOU17" s="9"/>
      <c r="BOV17" s="9"/>
      <c r="BOW17" s="9"/>
      <c r="BOX17" s="9"/>
      <c r="BOY17" s="9"/>
      <c r="BOZ17" s="9"/>
      <c r="BPA17" s="9"/>
      <c r="BPB17" s="9"/>
      <c r="BPC17" s="9"/>
      <c r="BPD17" s="9"/>
      <c r="BPE17" s="9"/>
      <c r="BPF17" s="9"/>
      <c r="BPG17" s="9"/>
      <c r="BPH17" s="9"/>
      <c r="BPI17" s="9"/>
      <c r="BPJ17" s="9"/>
      <c r="BPK17" s="9"/>
      <c r="BPL17" s="9"/>
      <c r="BPM17" s="9"/>
      <c r="BPN17" s="9"/>
      <c r="BPO17" s="9"/>
      <c r="BPP17" s="9"/>
      <c r="BPQ17" s="9"/>
      <c r="BPR17" s="9"/>
      <c r="BPS17" s="9"/>
      <c r="BPT17" s="9"/>
      <c r="BPU17" s="9"/>
      <c r="BPV17" s="9"/>
      <c r="BPW17" s="9"/>
      <c r="BPX17" s="9"/>
      <c r="BPY17" s="9"/>
      <c r="BPZ17" s="9"/>
      <c r="BQA17" s="9"/>
      <c r="BQB17" s="9"/>
      <c r="BQC17" s="9"/>
      <c r="BQD17" s="9"/>
      <c r="BQE17" s="9"/>
      <c r="BQF17" s="9"/>
      <c r="BQG17" s="9"/>
      <c r="BQH17" s="9"/>
      <c r="BQI17" s="9"/>
      <c r="BQJ17" s="9"/>
      <c r="BQK17" s="9"/>
      <c r="BQL17" s="9"/>
      <c r="BQM17" s="9"/>
      <c r="BQN17" s="9"/>
      <c r="BQO17" s="9"/>
      <c r="BQP17" s="9"/>
      <c r="BQQ17" s="9"/>
      <c r="BQR17" s="9"/>
      <c r="BQS17" s="9"/>
      <c r="BQT17" s="9"/>
      <c r="BQU17" s="9"/>
      <c r="BQV17" s="9"/>
      <c r="BQW17" s="9"/>
      <c r="BQX17" s="9"/>
      <c r="BQY17" s="9"/>
      <c r="BQZ17" s="9"/>
      <c r="BRA17" s="9"/>
      <c r="BRB17" s="9"/>
      <c r="BRC17" s="9"/>
      <c r="BRD17" s="9"/>
      <c r="BRE17" s="9"/>
      <c r="BRF17" s="9"/>
      <c r="BRG17" s="9"/>
      <c r="BRH17" s="9"/>
      <c r="BRI17" s="9"/>
      <c r="BRJ17" s="9"/>
      <c r="BRK17" s="9"/>
      <c r="BRL17" s="9"/>
      <c r="BRM17" s="9"/>
      <c r="BRN17" s="9"/>
      <c r="BRO17" s="9"/>
      <c r="BRP17" s="9"/>
      <c r="BRQ17" s="9"/>
      <c r="BRR17" s="9"/>
      <c r="BRS17" s="9"/>
      <c r="BRT17" s="9"/>
      <c r="BRU17" s="9"/>
      <c r="BRV17" s="9"/>
      <c r="BRW17" s="9"/>
      <c r="BRX17" s="9"/>
      <c r="BRY17" s="9"/>
      <c r="BRZ17" s="9"/>
      <c r="BSA17" s="9"/>
      <c r="BSB17" s="9"/>
      <c r="BSC17" s="9"/>
      <c r="BSD17" s="9"/>
      <c r="BSE17" s="9"/>
      <c r="BSF17" s="9"/>
      <c r="BSG17" s="9"/>
      <c r="BSH17" s="9"/>
      <c r="BSI17" s="9"/>
      <c r="BSJ17" s="9"/>
      <c r="BSK17" s="9"/>
      <c r="BSL17" s="9"/>
      <c r="BSM17" s="9"/>
      <c r="BSN17" s="9"/>
      <c r="BSO17" s="9"/>
      <c r="BSP17" s="9"/>
      <c r="BSQ17" s="9"/>
      <c r="BSR17" s="9"/>
      <c r="BSS17" s="9"/>
      <c r="BST17" s="9"/>
      <c r="BSU17" s="9"/>
      <c r="BSV17" s="9"/>
      <c r="BSW17" s="9"/>
      <c r="BSX17" s="9"/>
      <c r="BSY17" s="9"/>
      <c r="BSZ17" s="9"/>
      <c r="BTA17" s="9"/>
      <c r="BTB17" s="9"/>
      <c r="BTC17" s="9"/>
      <c r="BTD17" s="9"/>
      <c r="BTE17" s="9"/>
      <c r="BTF17" s="9"/>
      <c r="BTG17" s="9"/>
      <c r="BTH17" s="9"/>
      <c r="BTI17" s="9"/>
      <c r="BTJ17" s="9"/>
      <c r="BTK17" s="9"/>
      <c r="BTL17" s="9"/>
      <c r="BTM17" s="9"/>
      <c r="BTN17" s="9"/>
      <c r="BTO17" s="9"/>
      <c r="BTP17" s="9"/>
      <c r="BTQ17" s="9"/>
      <c r="BTR17" s="9"/>
      <c r="BTS17" s="9"/>
      <c r="BTT17" s="9"/>
      <c r="BTU17" s="9"/>
      <c r="BTV17" s="9"/>
      <c r="BTW17" s="9"/>
      <c r="BTX17" s="9"/>
      <c r="BTY17" s="9"/>
      <c r="BTZ17" s="9"/>
      <c r="BUA17" s="9"/>
      <c r="BUB17" s="9"/>
      <c r="BUC17" s="9"/>
      <c r="BUD17" s="9"/>
      <c r="BUE17" s="9"/>
      <c r="BUF17" s="9"/>
      <c r="BUG17" s="9"/>
      <c r="BUH17" s="9"/>
      <c r="BUI17" s="9"/>
      <c r="BUJ17" s="9"/>
      <c r="BUK17" s="9"/>
      <c r="BUL17" s="9"/>
      <c r="BUM17" s="9"/>
      <c r="BUN17" s="9"/>
      <c r="BUO17" s="9"/>
      <c r="BUP17" s="9"/>
      <c r="BUQ17" s="9"/>
      <c r="BUR17" s="9"/>
      <c r="BUS17" s="9"/>
      <c r="BUT17" s="9"/>
      <c r="BUU17" s="9"/>
      <c r="BUV17" s="9"/>
      <c r="BUW17" s="9"/>
      <c r="BUX17" s="9"/>
      <c r="BUY17" s="9"/>
      <c r="BUZ17" s="9"/>
      <c r="BVA17" s="9"/>
      <c r="BVB17" s="9"/>
      <c r="BVC17" s="9"/>
      <c r="BVD17" s="9"/>
      <c r="BVE17" s="9"/>
      <c r="BVF17" s="9"/>
      <c r="BVG17" s="9"/>
      <c r="BVH17" s="9"/>
      <c r="BVI17" s="9"/>
      <c r="BVJ17" s="9"/>
      <c r="BVK17" s="9"/>
      <c r="BVL17" s="9"/>
      <c r="BVM17" s="9"/>
      <c r="BVN17" s="9"/>
      <c r="BVO17" s="9"/>
      <c r="BVP17" s="9"/>
      <c r="BVQ17" s="9"/>
      <c r="BVR17" s="9"/>
      <c r="BVS17" s="9"/>
      <c r="BVT17" s="9"/>
      <c r="BVU17" s="9"/>
      <c r="BVV17" s="9"/>
      <c r="BVW17" s="9"/>
      <c r="BVX17" s="9"/>
      <c r="BVY17" s="9"/>
      <c r="BVZ17" s="9"/>
      <c r="BWA17" s="9"/>
      <c r="BWB17" s="9"/>
      <c r="BWC17" s="9"/>
      <c r="BWD17" s="9"/>
      <c r="BWE17" s="9"/>
      <c r="BWF17" s="9"/>
      <c r="BWG17" s="9"/>
      <c r="BWH17" s="9"/>
      <c r="BWI17" s="9"/>
      <c r="BWJ17" s="9"/>
      <c r="BWK17" s="9"/>
      <c r="BWL17" s="9"/>
      <c r="BWM17" s="9"/>
      <c r="BWN17" s="9"/>
      <c r="BWO17" s="9"/>
      <c r="BWP17" s="9"/>
      <c r="BWQ17" s="9"/>
      <c r="BWR17" s="9"/>
      <c r="BWS17" s="9"/>
      <c r="BWT17" s="9"/>
      <c r="BWU17" s="9"/>
      <c r="BWV17" s="9"/>
      <c r="BWW17" s="9"/>
      <c r="BWX17" s="9"/>
      <c r="BWY17" s="9"/>
      <c r="BWZ17" s="9"/>
      <c r="BXA17" s="9"/>
      <c r="BXB17" s="9"/>
      <c r="BXC17" s="9"/>
      <c r="BXD17" s="9"/>
      <c r="BXE17" s="9"/>
      <c r="BXF17" s="9"/>
      <c r="BXG17" s="9"/>
      <c r="BXH17" s="9"/>
      <c r="BXI17" s="9"/>
      <c r="BXJ17" s="9"/>
      <c r="BXK17" s="9"/>
      <c r="BXL17" s="9"/>
      <c r="BXM17" s="9"/>
      <c r="BXN17" s="9"/>
      <c r="BXO17" s="9"/>
      <c r="BXP17" s="9"/>
      <c r="BXQ17" s="9"/>
      <c r="BXR17" s="9"/>
      <c r="BXS17" s="9"/>
      <c r="BXT17" s="9"/>
      <c r="BXU17" s="9"/>
      <c r="BXV17" s="9"/>
      <c r="BXW17" s="9"/>
      <c r="BXX17" s="9"/>
      <c r="BXY17" s="9"/>
      <c r="BXZ17" s="9"/>
      <c r="BYA17" s="9"/>
      <c r="BYB17" s="9"/>
      <c r="BYC17" s="9"/>
      <c r="BYD17" s="9"/>
      <c r="BYE17" s="9"/>
      <c r="BYF17" s="9"/>
      <c r="BYG17" s="9"/>
      <c r="BYH17" s="9"/>
      <c r="BYI17" s="9"/>
      <c r="BYJ17" s="9"/>
      <c r="BYK17" s="9"/>
      <c r="BYL17" s="9"/>
      <c r="BYM17" s="9"/>
      <c r="BYN17" s="9"/>
      <c r="BYO17" s="9"/>
      <c r="BYP17" s="9"/>
      <c r="BYQ17" s="9"/>
      <c r="BYR17" s="9"/>
      <c r="BYS17" s="9"/>
      <c r="BYT17" s="9"/>
      <c r="BYU17" s="9"/>
      <c r="BYV17" s="9"/>
      <c r="BYW17" s="9"/>
      <c r="BYX17" s="9"/>
      <c r="BYY17" s="9"/>
      <c r="BYZ17" s="9"/>
      <c r="BZA17" s="9"/>
      <c r="BZB17" s="9"/>
      <c r="BZC17" s="9"/>
      <c r="BZD17" s="9"/>
      <c r="BZE17" s="9"/>
      <c r="BZF17" s="9"/>
      <c r="BZG17" s="9"/>
      <c r="BZH17" s="9"/>
      <c r="BZI17" s="9"/>
      <c r="BZJ17" s="9"/>
      <c r="BZK17" s="9"/>
      <c r="BZL17" s="9"/>
      <c r="BZM17" s="9"/>
      <c r="BZN17" s="9"/>
      <c r="BZO17" s="9"/>
      <c r="BZP17" s="9"/>
      <c r="BZQ17" s="9"/>
      <c r="BZR17" s="9"/>
      <c r="BZS17" s="9"/>
      <c r="BZT17" s="9"/>
      <c r="BZU17" s="9"/>
      <c r="BZV17" s="9"/>
      <c r="BZW17" s="9"/>
      <c r="BZX17" s="9"/>
      <c r="BZY17" s="9"/>
      <c r="BZZ17" s="9"/>
      <c r="CAA17" s="9"/>
      <c r="CAB17" s="9"/>
      <c r="CAC17" s="9"/>
      <c r="CAD17" s="9"/>
      <c r="CAE17" s="9"/>
      <c r="CAF17" s="9"/>
      <c r="CAG17" s="9"/>
      <c r="CAH17" s="9"/>
      <c r="CAI17" s="9"/>
      <c r="CAJ17" s="9"/>
      <c r="CAK17" s="9"/>
      <c r="CAL17" s="9"/>
      <c r="CAM17" s="9"/>
      <c r="CAN17" s="9"/>
      <c r="CAO17" s="9"/>
      <c r="CAP17" s="9"/>
      <c r="CAQ17" s="9"/>
      <c r="CAR17" s="9"/>
      <c r="CAS17" s="9"/>
      <c r="CAT17" s="9"/>
      <c r="CAU17" s="9"/>
      <c r="CAV17" s="9"/>
      <c r="CAW17" s="9"/>
      <c r="CAX17" s="9"/>
      <c r="CAY17" s="9"/>
      <c r="CAZ17" s="9"/>
      <c r="CBA17" s="9"/>
      <c r="CBB17" s="9"/>
      <c r="CBC17" s="9"/>
      <c r="CBD17" s="9"/>
      <c r="CBE17" s="9"/>
      <c r="CBF17" s="9"/>
      <c r="CBG17" s="9"/>
      <c r="CBH17" s="9"/>
      <c r="CBI17" s="9"/>
      <c r="CBJ17" s="9"/>
      <c r="CBK17" s="9"/>
      <c r="CBL17" s="9"/>
      <c r="CBM17" s="9"/>
      <c r="CBN17" s="9"/>
      <c r="CBO17" s="9"/>
      <c r="CBP17" s="9"/>
      <c r="CBQ17" s="9"/>
      <c r="CBR17" s="9"/>
      <c r="CBS17" s="9"/>
      <c r="CBT17" s="9"/>
      <c r="CBU17" s="9"/>
      <c r="CBV17" s="9"/>
      <c r="CBW17" s="9"/>
      <c r="CBX17" s="9"/>
      <c r="CBY17" s="9"/>
      <c r="CBZ17" s="9"/>
      <c r="CCA17" s="9"/>
      <c r="CCB17" s="9"/>
      <c r="CCC17" s="9"/>
      <c r="CCD17" s="9"/>
      <c r="CCE17" s="9"/>
      <c r="CCF17" s="9"/>
      <c r="CCG17" s="9"/>
      <c r="CCH17" s="9"/>
      <c r="CCI17" s="9"/>
      <c r="CCJ17" s="9"/>
      <c r="CCK17" s="9"/>
      <c r="CCL17" s="9"/>
      <c r="CCM17" s="9"/>
      <c r="CCN17" s="9"/>
      <c r="CCO17" s="9"/>
      <c r="CCP17" s="9"/>
      <c r="CCQ17" s="9"/>
      <c r="CCR17" s="9"/>
      <c r="CCS17" s="9"/>
      <c r="CCT17" s="9"/>
      <c r="CCU17" s="9"/>
      <c r="CCV17" s="9"/>
      <c r="CCW17" s="9"/>
      <c r="CCX17" s="9"/>
      <c r="CCY17" s="9"/>
      <c r="CCZ17" s="9"/>
      <c r="CDA17" s="9"/>
      <c r="CDB17" s="9"/>
      <c r="CDC17" s="9"/>
      <c r="CDD17" s="9"/>
      <c r="CDE17" s="9"/>
      <c r="CDF17" s="9"/>
      <c r="CDG17" s="9"/>
      <c r="CDH17" s="9"/>
      <c r="CDI17" s="9"/>
      <c r="CDJ17" s="9"/>
      <c r="CDK17" s="9"/>
      <c r="CDL17" s="9"/>
      <c r="CDM17" s="9"/>
      <c r="CDN17" s="9"/>
      <c r="CDO17" s="9"/>
      <c r="CDP17" s="9"/>
      <c r="CDQ17" s="9"/>
      <c r="CDR17" s="9"/>
      <c r="CDS17" s="9"/>
      <c r="CDT17" s="9"/>
      <c r="CDU17" s="9"/>
      <c r="CDV17" s="9"/>
      <c r="CDW17" s="9"/>
      <c r="CDX17" s="9"/>
      <c r="CDY17" s="9"/>
      <c r="CDZ17" s="9"/>
      <c r="CEA17" s="9"/>
      <c r="CEB17" s="9"/>
      <c r="CEC17" s="9"/>
      <c r="CED17" s="9"/>
      <c r="CEE17" s="9"/>
      <c r="CEF17" s="9"/>
      <c r="CEG17" s="9"/>
      <c r="CEH17" s="9"/>
      <c r="CEI17" s="9"/>
      <c r="CEJ17" s="9"/>
      <c r="CEK17" s="9"/>
      <c r="CEL17" s="9"/>
      <c r="CEM17" s="9"/>
      <c r="CEN17" s="9"/>
      <c r="CEO17" s="9"/>
      <c r="CEP17" s="9"/>
      <c r="CEQ17" s="9"/>
      <c r="CER17" s="9"/>
      <c r="CES17" s="9"/>
      <c r="CET17" s="9"/>
      <c r="CEU17" s="9"/>
      <c r="CEV17" s="9"/>
      <c r="CEW17" s="9"/>
      <c r="CEX17" s="9"/>
      <c r="CEY17" s="9"/>
      <c r="CEZ17" s="9"/>
      <c r="CFA17" s="9"/>
      <c r="CFB17" s="9"/>
      <c r="CFC17" s="9"/>
      <c r="CFD17" s="9"/>
      <c r="CFE17" s="9"/>
      <c r="CFF17" s="9"/>
      <c r="CFG17" s="9"/>
      <c r="CFH17" s="9"/>
      <c r="CFI17" s="9"/>
      <c r="CFJ17" s="9"/>
      <c r="CFK17" s="9"/>
      <c r="CFL17" s="9"/>
      <c r="CFM17" s="9"/>
      <c r="CFN17" s="9"/>
      <c r="CFO17" s="9"/>
      <c r="CFP17" s="9"/>
      <c r="CFQ17" s="9"/>
      <c r="CFR17" s="9"/>
      <c r="CFS17" s="9"/>
      <c r="CFT17" s="9"/>
      <c r="CFU17" s="9"/>
      <c r="CFV17" s="9"/>
      <c r="CFW17" s="9"/>
      <c r="CFX17" s="9"/>
      <c r="CFY17" s="9"/>
      <c r="CFZ17" s="9"/>
      <c r="CGA17" s="9"/>
      <c r="CGB17" s="9"/>
      <c r="CGC17" s="9"/>
      <c r="CGD17" s="9"/>
      <c r="CGE17" s="9"/>
      <c r="CGF17" s="9"/>
      <c r="CGG17" s="9"/>
      <c r="CGH17" s="9"/>
      <c r="CGI17" s="9"/>
      <c r="CGJ17" s="9"/>
      <c r="CGK17" s="9"/>
      <c r="CGL17" s="9"/>
      <c r="CGM17" s="9"/>
      <c r="CGN17" s="9"/>
      <c r="CGO17" s="9"/>
      <c r="CGP17" s="9"/>
      <c r="CGQ17" s="9"/>
      <c r="CGR17" s="9"/>
      <c r="CGS17" s="9"/>
      <c r="CGT17" s="9"/>
      <c r="CGU17" s="9"/>
      <c r="CGV17" s="9"/>
      <c r="CGW17" s="9"/>
      <c r="CGX17" s="9"/>
      <c r="CGY17" s="9"/>
      <c r="CGZ17" s="9"/>
      <c r="CHA17" s="9"/>
      <c r="CHB17" s="9"/>
      <c r="CHC17" s="9"/>
      <c r="CHD17" s="9"/>
      <c r="CHE17" s="9"/>
      <c r="CHF17" s="9"/>
      <c r="CHG17" s="9"/>
      <c r="CHH17" s="9"/>
      <c r="CHI17" s="9"/>
      <c r="CHJ17" s="9"/>
      <c r="CHK17" s="9"/>
      <c r="CHL17" s="9"/>
      <c r="CHM17" s="9"/>
      <c r="CHN17" s="9"/>
      <c r="CHO17" s="9"/>
      <c r="CHP17" s="9"/>
      <c r="CHQ17" s="9"/>
      <c r="CHR17" s="9"/>
      <c r="CHS17" s="9"/>
      <c r="CHT17" s="9"/>
      <c r="CHU17" s="9"/>
      <c r="CHV17" s="9"/>
      <c r="CHW17" s="9"/>
      <c r="CHX17" s="9"/>
      <c r="CHY17" s="9"/>
      <c r="CHZ17" s="9"/>
      <c r="CIA17" s="9"/>
      <c r="CIB17" s="9"/>
      <c r="CIC17" s="9"/>
      <c r="CID17" s="9"/>
      <c r="CIE17" s="9"/>
      <c r="CIF17" s="9"/>
      <c r="CIG17" s="9"/>
      <c r="CIH17" s="9"/>
      <c r="CII17" s="9"/>
      <c r="CIJ17" s="9"/>
      <c r="CIK17" s="9"/>
      <c r="CIL17" s="9"/>
      <c r="CIM17" s="9"/>
      <c r="CIN17" s="9"/>
      <c r="CIO17" s="9"/>
      <c r="CIP17" s="9"/>
      <c r="CIQ17" s="9"/>
      <c r="CIR17" s="9"/>
      <c r="CIS17" s="9"/>
      <c r="CIT17" s="9"/>
      <c r="CIU17" s="9"/>
      <c r="CIV17" s="9"/>
      <c r="CIW17" s="9"/>
      <c r="CIX17" s="9"/>
      <c r="CIY17" s="9"/>
      <c r="CIZ17" s="9"/>
      <c r="CJA17" s="9"/>
      <c r="CJB17" s="9"/>
      <c r="CJC17" s="9"/>
      <c r="CJD17" s="9"/>
      <c r="CJE17" s="9"/>
      <c r="CJF17" s="9"/>
      <c r="CJG17" s="9"/>
      <c r="CJH17" s="9"/>
      <c r="CJI17" s="9"/>
      <c r="CJJ17" s="9"/>
      <c r="CJK17" s="9"/>
      <c r="CJL17" s="9"/>
      <c r="CJM17" s="9"/>
      <c r="CJN17" s="9"/>
      <c r="CJO17" s="9"/>
      <c r="CJP17" s="9"/>
      <c r="CJQ17" s="9"/>
      <c r="CJR17" s="9"/>
      <c r="CJS17" s="9"/>
      <c r="CJT17" s="9"/>
      <c r="CJU17" s="9"/>
      <c r="CJV17" s="9"/>
      <c r="CJW17" s="9"/>
      <c r="CJX17" s="9"/>
      <c r="CJY17" s="9"/>
      <c r="CJZ17" s="9"/>
      <c r="CKA17" s="9"/>
      <c r="CKB17" s="9"/>
      <c r="CKC17" s="9"/>
      <c r="CKD17" s="9"/>
      <c r="CKE17" s="9"/>
      <c r="CKF17" s="9"/>
      <c r="CKG17" s="9"/>
      <c r="CKH17" s="9"/>
      <c r="CKI17" s="9"/>
      <c r="CKJ17" s="9"/>
      <c r="CKK17" s="9"/>
      <c r="CKL17" s="9"/>
      <c r="CKM17" s="9"/>
      <c r="CKN17" s="9"/>
      <c r="CKO17" s="9"/>
      <c r="CKP17" s="9"/>
      <c r="CKQ17" s="9"/>
      <c r="CKR17" s="9"/>
      <c r="CKS17" s="9"/>
      <c r="CKT17" s="9"/>
      <c r="CKU17" s="9"/>
      <c r="CKV17" s="9"/>
      <c r="CKW17" s="9"/>
      <c r="CKX17" s="9"/>
      <c r="CKY17" s="9"/>
      <c r="CKZ17" s="9"/>
      <c r="CLA17" s="9"/>
      <c r="CLB17" s="9"/>
      <c r="CLC17" s="9"/>
      <c r="CLD17" s="9"/>
      <c r="CLE17" s="9"/>
      <c r="CLF17" s="9"/>
      <c r="CLG17" s="9"/>
      <c r="CLH17" s="9"/>
      <c r="CLI17" s="9"/>
      <c r="CLJ17" s="9"/>
      <c r="CLK17" s="9"/>
      <c r="CLL17" s="9"/>
      <c r="CLM17" s="9"/>
      <c r="CLN17" s="9"/>
      <c r="CLO17" s="9"/>
      <c r="CLP17" s="9"/>
      <c r="CLQ17" s="9"/>
      <c r="CLR17" s="9"/>
      <c r="CLS17" s="9"/>
      <c r="CLT17" s="9"/>
      <c r="CLU17" s="9"/>
      <c r="CLV17" s="9"/>
      <c r="CLW17" s="9"/>
      <c r="CLX17" s="9"/>
      <c r="CLY17" s="9"/>
      <c r="CLZ17" s="9"/>
      <c r="CMA17" s="9"/>
      <c r="CMB17" s="9"/>
      <c r="CMC17" s="9"/>
      <c r="CMD17" s="9"/>
      <c r="CME17" s="9"/>
      <c r="CMF17" s="9"/>
      <c r="CMG17" s="9"/>
      <c r="CMH17" s="9"/>
      <c r="CMI17" s="9"/>
      <c r="CMJ17" s="9"/>
      <c r="CMK17" s="9"/>
      <c r="CML17" s="9"/>
      <c r="CMM17" s="9"/>
      <c r="CMN17" s="9"/>
      <c r="CMO17" s="9"/>
      <c r="CMP17" s="9"/>
      <c r="CMQ17" s="9"/>
      <c r="CMR17" s="9"/>
      <c r="CMS17" s="9"/>
      <c r="CMT17" s="9"/>
      <c r="CMU17" s="9"/>
      <c r="CMV17" s="9"/>
      <c r="CMW17" s="9"/>
      <c r="CMX17" s="9"/>
      <c r="CMY17" s="9"/>
      <c r="CMZ17" s="9"/>
      <c r="CNA17" s="9"/>
      <c r="CNB17" s="9"/>
      <c r="CNC17" s="9"/>
      <c r="CND17" s="9"/>
      <c r="CNE17" s="9"/>
      <c r="CNF17" s="9"/>
      <c r="CNG17" s="9"/>
      <c r="CNH17" s="9"/>
    </row>
    <row r="18" spans="1:2400" s="172" customFormat="1" ht="30" customHeight="1" x14ac:dyDescent="0.4">
      <c r="A18" s="168"/>
      <c r="B18" s="169"/>
      <c r="C18" s="170"/>
      <c r="D18" s="171"/>
      <c r="G18" s="173"/>
      <c r="AL18" s="178"/>
      <c r="AY18" s="179"/>
      <c r="AZ18" s="173"/>
      <c r="BA18" s="173"/>
      <c r="BB18" s="173"/>
      <c r="BC18" s="173"/>
      <c r="BD18" s="9"/>
      <c r="BP18" s="171"/>
      <c r="BQ18" s="9"/>
      <c r="CC18" s="171"/>
      <c r="DC18" s="171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  <c r="PY18" s="9"/>
      <c r="PZ18" s="9"/>
      <c r="QA18" s="9"/>
      <c r="QB18" s="9"/>
      <c r="QC18" s="9"/>
      <c r="QD18" s="9"/>
      <c r="QE18" s="9"/>
      <c r="QF18" s="9"/>
      <c r="QG18" s="9"/>
      <c r="QH18" s="9"/>
      <c r="QI18" s="9"/>
      <c r="QJ18" s="9"/>
      <c r="QK18" s="9"/>
      <c r="QL18" s="9"/>
      <c r="QM18" s="9"/>
      <c r="QN18" s="9"/>
      <c r="QO18" s="9"/>
      <c r="QP18" s="9"/>
      <c r="QQ18" s="9"/>
      <c r="QR18" s="9"/>
      <c r="QS18" s="9"/>
      <c r="QT18" s="9"/>
      <c r="QU18" s="9"/>
      <c r="QV18" s="9"/>
      <c r="QW18" s="9"/>
      <c r="QX18" s="9"/>
      <c r="QY18" s="9"/>
      <c r="QZ18" s="9"/>
      <c r="RA18" s="9"/>
      <c r="RB18" s="9"/>
      <c r="RC18" s="9"/>
      <c r="RD18" s="9"/>
      <c r="RE18" s="9"/>
      <c r="RF18" s="9"/>
      <c r="RG18" s="9"/>
      <c r="RH18" s="9"/>
      <c r="RI18" s="9"/>
      <c r="RJ18" s="9"/>
      <c r="RK18" s="9"/>
      <c r="RL18" s="9"/>
      <c r="RM18" s="9"/>
      <c r="RN18" s="9"/>
      <c r="RO18" s="9"/>
      <c r="RP18" s="9"/>
      <c r="RQ18" s="9"/>
      <c r="RR18" s="9"/>
      <c r="RS18" s="9"/>
      <c r="RT18" s="9"/>
      <c r="RU18" s="9"/>
      <c r="RV18" s="9"/>
      <c r="RW18" s="9"/>
      <c r="RX18" s="9"/>
      <c r="RY18" s="9"/>
      <c r="RZ18" s="9"/>
      <c r="SA18" s="9"/>
      <c r="SB18" s="9"/>
      <c r="SC18" s="9"/>
      <c r="SD18" s="9"/>
      <c r="SE18" s="9"/>
      <c r="SF18" s="9"/>
      <c r="SG18" s="9"/>
      <c r="SH18" s="9"/>
      <c r="SI18" s="9"/>
      <c r="SJ18" s="9"/>
      <c r="SK18" s="9"/>
      <c r="SL18" s="9"/>
      <c r="SM18" s="9"/>
      <c r="SN18" s="9"/>
      <c r="SO18" s="9"/>
      <c r="SP18" s="9"/>
      <c r="SQ18" s="9"/>
      <c r="SR18" s="9"/>
      <c r="SS18" s="9"/>
      <c r="ST18" s="9"/>
      <c r="SU18" s="9"/>
      <c r="SV18" s="9"/>
      <c r="SW18" s="9"/>
      <c r="SX18" s="9"/>
      <c r="SY18" s="9"/>
      <c r="SZ18" s="9"/>
      <c r="TA18" s="9"/>
      <c r="TB18" s="9"/>
      <c r="TC18" s="9"/>
      <c r="TD18" s="9"/>
      <c r="TE18" s="9"/>
      <c r="TF18" s="9"/>
      <c r="TG18" s="9"/>
      <c r="TH18" s="9"/>
      <c r="TI18" s="9"/>
      <c r="TJ18" s="9"/>
      <c r="TK18" s="9"/>
      <c r="TL18" s="9"/>
      <c r="TM18" s="9"/>
      <c r="TN18" s="9"/>
      <c r="TO18" s="9"/>
      <c r="TP18" s="9"/>
      <c r="TQ18" s="9"/>
      <c r="TR18" s="9"/>
      <c r="TS18" s="9"/>
      <c r="TT18" s="9"/>
      <c r="TU18" s="9"/>
      <c r="TV18" s="9"/>
      <c r="TW18" s="9"/>
      <c r="TX18" s="9"/>
      <c r="TY18" s="9"/>
      <c r="TZ18" s="9"/>
      <c r="UA18" s="9"/>
      <c r="UB18" s="9"/>
      <c r="UC18" s="9"/>
      <c r="UD18" s="9"/>
      <c r="UE18" s="9"/>
      <c r="UF18" s="9"/>
      <c r="UG18" s="9"/>
      <c r="UH18" s="9"/>
      <c r="UI18" s="9"/>
      <c r="UJ18" s="9"/>
      <c r="UK18" s="9"/>
      <c r="UL18" s="9"/>
      <c r="UM18" s="9"/>
      <c r="UN18" s="9"/>
      <c r="UO18" s="9"/>
      <c r="UP18" s="9"/>
      <c r="UQ18" s="9"/>
      <c r="UR18" s="9"/>
      <c r="US18" s="9"/>
      <c r="UT18" s="9"/>
      <c r="UU18" s="9"/>
      <c r="UV18" s="9"/>
      <c r="UW18" s="9"/>
      <c r="UX18" s="9"/>
      <c r="UY18" s="9"/>
      <c r="UZ18" s="9"/>
      <c r="VA18" s="9"/>
      <c r="VB18" s="9"/>
      <c r="VC18" s="9"/>
      <c r="VD18" s="9"/>
      <c r="VE18" s="9"/>
      <c r="VF18" s="9"/>
      <c r="VG18" s="9"/>
      <c r="VH18" s="9"/>
      <c r="VI18" s="9"/>
      <c r="VJ18" s="9"/>
      <c r="VK18" s="9"/>
      <c r="VL18" s="9"/>
      <c r="VM18" s="9"/>
      <c r="VN18" s="9"/>
      <c r="VO18" s="9"/>
      <c r="VP18" s="9"/>
      <c r="VQ18" s="9"/>
      <c r="VR18" s="9"/>
      <c r="VS18" s="9"/>
      <c r="VT18" s="9"/>
      <c r="VU18" s="9"/>
      <c r="VV18" s="9"/>
      <c r="VW18" s="9"/>
      <c r="VX18" s="9"/>
      <c r="VY18" s="9"/>
      <c r="VZ18" s="9"/>
      <c r="WA18" s="9"/>
      <c r="WB18" s="9"/>
      <c r="WC18" s="9"/>
      <c r="WD18" s="9"/>
      <c r="WE18" s="9"/>
      <c r="WF18" s="9"/>
      <c r="WG18" s="9"/>
      <c r="WH18" s="9"/>
      <c r="WI18" s="9"/>
      <c r="WJ18" s="9"/>
      <c r="WK18" s="9"/>
      <c r="WL18" s="9"/>
      <c r="WM18" s="9"/>
      <c r="WN18" s="9"/>
      <c r="WO18" s="9"/>
      <c r="WP18" s="9"/>
      <c r="WQ18" s="9"/>
      <c r="WR18" s="9"/>
      <c r="WS18" s="9"/>
      <c r="WT18" s="9"/>
      <c r="WU18" s="9"/>
      <c r="WV18" s="9"/>
      <c r="WW18" s="9"/>
      <c r="WX18" s="9"/>
      <c r="WY18" s="9"/>
      <c r="WZ18" s="9"/>
      <c r="XA18" s="9"/>
      <c r="XB18" s="9"/>
      <c r="XC18" s="9"/>
      <c r="XD18" s="9"/>
      <c r="XE18" s="9"/>
      <c r="XF18" s="9"/>
      <c r="XG18" s="9"/>
      <c r="XH18" s="9"/>
      <c r="XI18" s="9"/>
      <c r="XJ18" s="9"/>
      <c r="XK18" s="9"/>
      <c r="XL18" s="9"/>
      <c r="XM18" s="9"/>
      <c r="XN18" s="9"/>
      <c r="XO18" s="9"/>
      <c r="XP18" s="9"/>
      <c r="XQ18" s="9"/>
      <c r="XR18" s="9"/>
      <c r="XS18" s="9"/>
      <c r="XT18" s="9"/>
      <c r="XU18" s="9"/>
      <c r="XV18" s="9"/>
      <c r="XW18" s="9"/>
      <c r="XX18" s="9"/>
      <c r="XY18" s="9"/>
      <c r="XZ18" s="9"/>
      <c r="YA18" s="9"/>
      <c r="YB18" s="9"/>
      <c r="YC18" s="9"/>
      <c r="YD18" s="9"/>
      <c r="YE18" s="9"/>
      <c r="YF18" s="9"/>
      <c r="YG18" s="9"/>
      <c r="YH18" s="9"/>
      <c r="YI18" s="9"/>
      <c r="YJ18" s="9"/>
      <c r="YK18" s="9"/>
      <c r="YL18" s="9"/>
      <c r="YM18" s="9"/>
      <c r="YN18" s="9"/>
      <c r="YO18" s="9"/>
      <c r="YP18" s="9"/>
      <c r="YQ18" s="9"/>
      <c r="YR18" s="9"/>
      <c r="YS18" s="9"/>
      <c r="YT18" s="9"/>
      <c r="YU18" s="9"/>
      <c r="YV18" s="9"/>
      <c r="YW18" s="9"/>
      <c r="YX18" s="9"/>
      <c r="YY18" s="9"/>
      <c r="YZ18" s="9"/>
      <c r="ZA18" s="9"/>
      <c r="ZB18" s="9"/>
      <c r="ZC18" s="9"/>
      <c r="ZD18" s="9"/>
      <c r="ZE18" s="9"/>
      <c r="ZF18" s="9"/>
      <c r="ZG18" s="9"/>
      <c r="ZH18" s="9"/>
      <c r="ZI18" s="9"/>
      <c r="ZJ18" s="9"/>
      <c r="ZK18" s="9"/>
      <c r="ZL18" s="9"/>
      <c r="ZM18" s="9"/>
      <c r="ZN18" s="9"/>
      <c r="ZO18" s="9"/>
      <c r="ZP18" s="9"/>
      <c r="ZQ18" s="9"/>
      <c r="ZR18" s="9"/>
      <c r="ZS18" s="9"/>
      <c r="ZT18" s="9"/>
      <c r="ZU18" s="9"/>
      <c r="ZV18" s="9"/>
      <c r="ZW18" s="9"/>
      <c r="ZX18" s="9"/>
      <c r="ZY18" s="9"/>
      <c r="ZZ18" s="9"/>
      <c r="AAA18" s="9"/>
      <c r="AAB18" s="9"/>
      <c r="AAC18" s="9"/>
      <c r="AAD18" s="9"/>
      <c r="AAE18" s="9"/>
      <c r="AAF18" s="9"/>
      <c r="AAG18" s="9"/>
      <c r="AAH18" s="9"/>
      <c r="AAI18" s="9"/>
      <c r="AAJ18" s="9"/>
      <c r="AAK18" s="9"/>
      <c r="AAL18" s="9"/>
      <c r="AAM18" s="9"/>
      <c r="AAN18" s="9"/>
      <c r="AAO18" s="9"/>
      <c r="AAP18" s="9"/>
      <c r="AAQ18" s="9"/>
      <c r="AAR18" s="9"/>
      <c r="AAS18" s="9"/>
      <c r="AAT18" s="9"/>
      <c r="AAU18" s="9"/>
      <c r="AAV18" s="9"/>
      <c r="AAW18" s="9"/>
      <c r="AAX18" s="9"/>
      <c r="AAY18" s="9"/>
      <c r="AAZ18" s="9"/>
      <c r="ABA18" s="9"/>
      <c r="ABB18" s="9"/>
      <c r="ABC18" s="9"/>
      <c r="ABD18" s="9"/>
      <c r="ABE18" s="9"/>
      <c r="ABF18" s="9"/>
      <c r="ABG18" s="9"/>
      <c r="ABH18" s="9"/>
      <c r="ABI18" s="9"/>
      <c r="ABJ18" s="9"/>
      <c r="ABK18" s="9"/>
      <c r="ABL18" s="9"/>
      <c r="ABM18" s="9"/>
      <c r="ABN18" s="9"/>
      <c r="ABO18" s="9"/>
      <c r="ABP18" s="9"/>
      <c r="ABQ18" s="9"/>
      <c r="ABR18" s="9"/>
      <c r="ABS18" s="9"/>
      <c r="ABT18" s="9"/>
      <c r="ABU18" s="9"/>
      <c r="ABV18" s="9"/>
      <c r="ABW18" s="9"/>
      <c r="ABX18" s="9"/>
      <c r="ABY18" s="9"/>
      <c r="ABZ18" s="9"/>
      <c r="ACA18" s="9"/>
      <c r="ACB18" s="9"/>
      <c r="ACC18" s="9"/>
      <c r="ACD18" s="9"/>
      <c r="ACE18" s="9"/>
      <c r="ACF18" s="9"/>
      <c r="ACG18" s="9"/>
      <c r="ACH18" s="9"/>
      <c r="ACI18" s="9"/>
      <c r="ACJ18" s="9"/>
      <c r="ACK18" s="9"/>
      <c r="ACL18" s="9"/>
      <c r="ACM18" s="9"/>
      <c r="ACN18" s="9"/>
      <c r="ACO18" s="9"/>
      <c r="ACP18" s="9"/>
      <c r="ACQ18" s="9"/>
      <c r="ACR18" s="9"/>
      <c r="ACS18" s="9"/>
      <c r="ACT18" s="9"/>
      <c r="ACU18" s="9"/>
      <c r="ACV18" s="9"/>
      <c r="ACW18" s="9"/>
      <c r="ACX18" s="9"/>
      <c r="ACY18" s="9"/>
      <c r="ACZ18" s="9"/>
      <c r="ADA18" s="9"/>
      <c r="ADB18" s="9"/>
      <c r="ADC18" s="9"/>
      <c r="ADD18" s="9"/>
      <c r="ADE18" s="9"/>
      <c r="ADF18" s="9"/>
      <c r="ADG18" s="9"/>
      <c r="ADH18" s="9"/>
      <c r="ADI18" s="9"/>
      <c r="ADJ18" s="9"/>
      <c r="ADK18" s="9"/>
      <c r="ADL18" s="9"/>
      <c r="ADM18" s="9"/>
      <c r="ADN18" s="9"/>
      <c r="ADO18" s="9"/>
      <c r="ADP18" s="9"/>
      <c r="ADQ18" s="9"/>
      <c r="ADR18" s="9"/>
      <c r="ADS18" s="9"/>
      <c r="ADT18" s="9"/>
      <c r="ADU18" s="9"/>
      <c r="ADV18" s="9"/>
      <c r="ADW18" s="9"/>
      <c r="ADX18" s="9"/>
      <c r="ADY18" s="9"/>
      <c r="ADZ18" s="9"/>
      <c r="AEA18" s="9"/>
      <c r="AEB18" s="9"/>
      <c r="AEC18" s="9"/>
      <c r="AED18" s="9"/>
      <c r="AEE18" s="9"/>
      <c r="AEF18" s="9"/>
      <c r="AEG18" s="9"/>
      <c r="AEH18" s="9"/>
      <c r="AEI18" s="9"/>
      <c r="AEJ18" s="9"/>
      <c r="AEK18" s="9"/>
      <c r="AEL18" s="9"/>
      <c r="AEM18" s="9"/>
      <c r="AEN18" s="9"/>
      <c r="AEO18" s="9"/>
      <c r="AEP18" s="9"/>
      <c r="AEQ18" s="9"/>
      <c r="AER18" s="9"/>
      <c r="AES18" s="9"/>
      <c r="AET18" s="9"/>
      <c r="AEU18" s="9"/>
      <c r="AEV18" s="9"/>
      <c r="AEW18" s="9"/>
      <c r="AEX18" s="9"/>
      <c r="AEY18" s="9"/>
      <c r="AEZ18" s="9"/>
      <c r="AFA18" s="9"/>
      <c r="AFB18" s="9"/>
      <c r="AFC18" s="9"/>
      <c r="AFD18" s="9"/>
      <c r="AFE18" s="9"/>
      <c r="AFF18" s="9"/>
      <c r="AFG18" s="9"/>
      <c r="AFH18" s="9"/>
      <c r="AFI18" s="9"/>
      <c r="AFJ18" s="9"/>
      <c r="AFK18" s="9"/>
      <c r="AFL18" s="9"/>
      <c r="AFM18" s="9"/>
      <c r="AFN18" s="9"/>
      <c r="AFO18" s="9"/>
      <c r="AFP18" s="9"/>
      <c r="AFQ18" s="9"/>
      <c r="AFR18" s="9"/>
      <c r="AFS18" s="9"/>
      <c r="AFT18" s="9"/>
      <c r="AFU18" s="9"/>
      <c r="AFV18" s="9"/>
      <c r="AFW18" s="9"/>
      <c r="AFX18" s="9"/>
      <c r="AFY18" s="9"/>
      <c r="AFZ18" s="9"/>
      <c r="AGA18" s="9"/>
      <c r="AGB18" s="9"/>
      <c r="AGC18" s="9"/>
      <c r="AGD18" s="9"/>
      <c r="AGE18" s="9"/>
      <c r="AGF18" s="9"/>
      <c r="AGG18" s="9"/>
      <c r="AGH18" s="9"/>
      <c r="AGI18" s="9"/>
      <c r="AGJ18" s="9"/>
      <c r="AGK18" s="9"/>
      <c r="AGL18" s="9"/>
      <c r="AGM18" s="9"/>
      <c r="AGN18" s="9"/>
      <c r="AGO18" s="9"/>
      <c r="AGP18" s="9"/>
      <c r="AGQ18" s="9"/>
      <c r="AGR18" s="9"/>
      <c r="AGS18" s="9"/>
      <c r="AGT18" s="9"/>
      <c r="AGU18" s="9"/>
      <c r="AGV18" s="9"/>
      <c r="AGW18" s="9"/>
      <c r="AGX18" s="9"/>
      <c r="AGY18" s="9"/>
      <c r="AGZ18" s="9"/>
      <c r="AHA18" s="9"/>
      <c r="AHB18" s="9"/>
      <c r="AHC18" s="9"/>
      <c r="AHD18" s="9"/>
      <c r="AHE18" s="9"/>
      <c r="AHF18" s="9"/>
      <c r="AHG18" s="9"/>
      <c r="AHH18" s="9"/>
      <c r="AHI18" s="9"/>
      <c r="AHJ18" s="9"/>
      <c r="AHK18" s="9"/>
      <c r="AHL18" s="9"/>
      <c r="AHM18" s="9"/>
      <c r="AHN18" s="9"/>
      <c r="AHO18" s="9"/>
      <c r="AHP18" s="9"/>
      <c r="AHQ18" s="9"/>
      <c r="AHR18" s="9"/>
      <c r="AHS18" s="9"/>
      <c r="AHT18" s="9"/>
      <c r="AHU18" s="9"/>
      <c r="AHV18" s="9"/>
      <c r="AHW18" s="9"/>
      <c r="AHX18" s="9"/>
      <c r="AHY18" s="9"/>
      <c r="AHZ18" s="9"/>
      <c r="AIA18" s="9"/>
      <c r="AIB18" s="9"/>
      <c r="AIC18" s="9"/>
      <c r="AID18" s="9"/>
      <c r="AIE18" s="9"/>
      <c r="AIF18" s="9"/>
      <c r="AIG18" s="9"/>
      <c r="AIH18" s="9"/>
      <c r="AII18" s="9"/>
      <c r="AIJ18" s="9"/>
      <c r="AIK18" s="9"/>
      <c r="AIL18" s="9"/>
      <c r="AIM18" s="9"/>
      <c r="AIN18" s="9"/>
      <c r="AIO18" s="9"/>
      <c r="AIP18" s="9"/>
      <c r="AIQ18" s="9"/>
      <c r="AIR18" s="9"/>
      <c r="AIS18" s="9"/>
      <c r="AIT18" s="9"/>
      <c r="AIU18" s="9"/>
      <c r="AIV18" s="9"/>
      <c r="AIW18" s="9"/>
      <c r="AIX18" s="9"/>
      <c r="AIY18" s="9"/>
      <c r="AIZ18" s="9"/>
      <c r="AJA18" s="9"/>
      <c r="AJB18" s="9"/>
      <c r="AJC18" s="9"/>
      <c r="AJD18" s="9"/>
      <c r="AJE18" s="9"/>
      <c r="AJF18" s="9"/>
      <c r="AJG18" s="9"/>
      <c r="AJH18" s="9"/>
      <c r="AJI18" s="9"/>
      <c r="AJJ18" s="9"/>
      <c r="AJK18" s="9"/>
      <c r="AJL18" s="9"/>
      <c r="AJM18" s="9"/>
      <c r="AJN18" s="9"/>
      <c r="AJO18" s="9"/>
      <c r="AJP18" s="9"/>
      <c r="AJQ18" s="9"/>
      <c r="AJR18" s="9"/>
      <c r="AJS18" s="9"/>
      <c r="AJT18" s="9"/>
      <c r="AJU18" s="9"/>
      <c r="AJV18" s="9"/>
      <c r="AJW18" s="9"/>
      <c r="AJX18" s="9"/>
      <c r="AJY18" s="9"/>
      <c r="AJZ18" s="9"/>
      <c r="AKA18" s="9"/>
      <c r="AKB18" s="9"/>
      <c r="AKC18" s="9"/>
      <c r="AKD18" s="9"/>
      <c r="AKE18" s="9"/>
      <c r="AKF18" s="9"/>
      <c r="AKG18" s="9"/>
      <c r="AKH18" s="9"/>
      <c r="AKI18" s="9"/>
      <c r="AKJ18" s="9"/>
      <c r="AKK18" s="9"/>
      <c r="AKL18" s="9"/>
      <c r="AKM18" s="9"/>
      <c r="AKN18" s="9"/>
      <c r="AKO18" s="9"/>
      <c r="AKP18" s="9"/>
      <c r="AKQ18" s="9"/>
      <c r="AKR18" s="9"/>
      <c r="AKS18" s="9"/>
      <c r="AKT18" s="9"/>
      <c r="AKU18" s="9"/>
      <c r="AKV18" s="9"/>
      <c r="AKW18" s="9"/>
      <c r="AKX18" s="9"/>
      <c r="AKY18" s="9"/>
      <c r="AKZ18" s="9"/>
      <c r="ALA18" s="9"/>
      <c r="ALB18" s="9"/>
      <c r="ALC18" s="9"/>
      <c r="ALD18" s="9"/>
      <c r="ALE18" s="9"/>
      <c r="ALF18" s="9"/>
      <c r="ALG18" s="9"/>
      <c r="ALH18" s="9"/>
      <c r="ALI18" s="9"/>
      <c r="ALJ18" s="9"/>
      <c r="ALK18" s="9"/>
      <c r="ALL18" s="9"/>
      <c r="ALM18" s="9"/>
      <c r="ALN18" s="9"/>
      <c r="ALO18" s="9"/>
      <c r="ALP18" s="9"/>
      <c r="ALQ18" s="9"/>
      <c r="ALR18" s="9"/>
      <c r="ALS18" s="9"/>
      <c r="ALT18" s="9"/>
      <c r="ALU18" s="9"/>
      <c r="ALV18" s="9"/>
      <c r="ALW18" s="9"/>
      <c r="ALX18" s="9"/>
      <c r="ALY18" s="9"/>
      <c r="ALZ18" s="9"/>
      <c r="AMA18" s="9"/>
      <c r="AMB18" s="9"/>
      <c r="AMC18" s="9"/>
      <c r="AMD18" s="9"/>
      <c r="AME18" s="9"/>
      <c r="AMF18" s="9"/>
      <c r="AMG18" s="9"/>
      <c r="AMH18" s="9"/>
      <c r="AMI18" s="9"/>
      <c r="AMJ18" s="9"/>
      <c r="AMK18" s="9"/>
      <c r="AML18" s="9"/>
      <c r="AMM18" s="9"/>
      <c r="AMN18" s="9"/>
      <c r="AMO18" s="9"/>
      <c r="AMP18" s="9"/>
      <c r="AMQ18" s="9"/>
      <c r="AMR18" s="9"/>
      <c r="AMS18" s="9"/>
      <c r="AMT18" s="9"/>
      <c r="AMU18" s="9"/>
      <c r="AMV18" s="9"/>
      <c r="AMW18" s="9"/>
      <c r="AMX18" s="9"/>
      <c r="AMY18" s="9"/>
      <c r="AMZ18" s="9"/>
      <c r="ANA18" s="9"/>
      <c r="ANB18" s="9"/>
      <c r="ANC18" s="9"/>
      <c r="AND18" s="9"/>
      <c r="ANE18" s="9"/>
      <c r="ANF18" s="9"/>
      <c r="ANG18" s="9"/>
      <c r="ANH18" s="9"/>
      <c r="ANI18" s="9"/>
      <c r="ANJ18" s="9"/>
      <c r="ANK18" s="9"/>
      <c r="ANL18" s="9"/>
      <c r="ANM18" s="9"/>
      <c r="ANN18" s="9"/>
      <c r="ANO18" s="9"/>
      <c r="ANP18" s="9"/>
      <c r="ANQ18" s="9"/>
      <c r="ANR18" s="9"/>
      <c r="ANS18" s="9"/>
      <c r="ANT18" s="9"/>
      <c r="ANU18" s="9"/>
      <c r="ANV18" s="9"/>
      <c r="ANW18" s="9"/>
      <c r="ANX18" s="9"/>
      <c r="ANY18" s="9"/>
      <c r="ANZ18" s="9"/>
      <c r="AOA18" s="9"/>
      <c r="AOB18" s="9"/>
      <c r="AOC18" s="9"/>
      <c r="AOD18" s="9"/>
      <c r="AOE18" s="9"/>
      <c r="AOF18" s="9"/>
      <c r="AOG18" s="9"/>
      <c r="AOH18" s="9"/>
      <c r="AOI18" s="9"/>
      <c r="AOJ18" s="9"/>
      <c r="AOK18" s="9"/>
      <c r="AOL18" s="9"/>
      <c r="AOM18" s="9"/>
      <c r="AON18" s="9"/>
      <c r="AOO18" s="9"/>
      <c r="AOP18" s="9"/>
      <c r="AOQ18" s="9"/>
      <c r="AOR18" s="9"/>
      <c r="AOS18" s="9"/>
      <c r="AOT18" s="9"/>
      <c r="AOU18" s="9"/>
      <c r="AOV18" s="9"/>
      <c r="AOW18" s="9"/>
      <c r="AOX18" s="9"/>
      <c r="AOY18" s="9"/>
      <c r="AOZ18" s="9"/>
      <c r="APA18" s="9"/>
      <c r="APB18" s="9"/>
      <c r="APC18" s="9"/>
      <c r="APD18" s="9"/>
      <c r="APE18" s="9"/>
      <c r="APF18" s="9"/>
      <c r="APG18" s="9"/>
      <c r="APH18" s="9"/>
      <c r="API18" s="9"/>
      <c r="APJ18" s="9"/>
      <c r="APK18" s="9"/>
      <c r="APL18" s="9"/>
      <c r="APM18" s="9"/>
      <c r="APN18" s="9"/>
      <c r="APO18" s="9"/>
      <c r="APP18" s="9"/>
      <c r="APQ18" s="9"/>
      <c r="APR18" s="9"/>
      <c r="APS18" s="9"/>
      <c r="APT18" s="9"/>
      <c r="APU18" s="9"/>
      <c r="APV18" s="9"/>
      <c r="APW18" s="9"/>
      <c r="APX18" s="9"/>
      <c r="APY18" s="9"/>
      <c r="APZ18" s="9"/>
      <c r="AQA18" s="9"/>
      <c r="AQB18" s="9"/>
      <c r="AQC18" s="9"/>
      <c r="AQD18" s="9"/>
      <c r="AQE18" s="9"/>
      <c r="AQF18" s="9"/>
      <c r="AQG18" s="9"/>
      <c r="AQH18" s="9"/>
      <c r="AQI18" s="9"/>
      <c r="AQJ18" s="9"/>
      <c r="AQK18" s="9"/>
      <c r="AQL18" s="9"/>
      <c r="AQM18" s="9"/>
      <c r="AQN18" s="9"/>
      <c r="AQO18" s="9"/>
      <c r="AQP18" s="9"/>
      <c r="AQQ18" s="9"/>
      <c r="AQR18" s="9"/>
      <c r="AQS18" s="9"/>
      <c r="AQT18" s="9"/>
      <c r="AQU18" s="9"/>
      <c r="AQV18" s="9"/>
      <c r="AQW18" s="9"/>
      <c r="AQX18" s="9"/>
      <c r="AQY18" s="9"/>
      <c r="AQZ18" s="9"/>
      <c r="ARA18" s="9"/>
      <c r="ARB18" s="9"/>
      <c r="ARC18" s="9"/>
      <c r="ARD18" s="9"/>
      <c r="ARE18" s="9"/>
      <c r="ARF18" s="9"/>
      <c r="ARG18" s="9"/>
      <c r="ARH18" s="9"/>
      <c r="ARI18" s="9"/>
      <c r="ARJ18" s="9"/>
      <c r="ARK18" s="9"/>
      <c r="ARL18" s="9"/>
      <c r="ARM18" s="9"/>
      <c r="ARN18" s="9"/>
      <c r="ARO18" s="9"/>
      <c r="ARP18" s="9"/>
      <c r="ARQ18" s="9"/>
      <c r="ARR18" s="9"/>
      <c r="ARS18" s="9"/>
      <c r="ART18" s="9"/>
      <c r="ARU18" s="9"/>
      <c r="ARV18" s="9"/>
      <c r="ARW18" s="9"/>
      <c r="ARX18" s="9"/>
      <c r="ARY18" s="9"/>
      <c r="ARZ18" s="9"/>
      <c r="ASA18" s="9"/>
      <c r="ASB18" s="9"/>
      <c r="ASC18" s="9"/>
      <c r="ASD18" s="9"/>
      <c r="ASE18" s="9"/>
      <c r="ASF18" s="9"/>
      <c r="ASG18" s="9"/>
      <c r="ASH18" s="9"/>
      <c r="ASI18" s="9"/>
      <c r="ASJ18" s="9"/>
      <c r="ASK18" s="9"/>
      <c r="ASL18" s="9"/>
      <c r="ASM18" s="9"/>
      <c r="ASN18" s="9"/>
      <c r="ASO18" s="9"/>
      <c r="ASP18" s="9"/>
      <c r="ASQ18" s="9"/>
      <c r="ASR18" s="9"/>
      <c r="ASS18" s="9"/>
      <c r="AST18" s="9"/>
      <c r="ASU18" s="9"/>
      <c r="ASV18" s="9"/>
      <c r="ASW18" s="9"/>
      <c r="ASX18" s="9"/>
      <c r="ASY18" s="9"/>
      <c r="ASZ18" s="9"/>
      <c r="ATA18" s="9"/>
      <c r="ATB18" s="9"/>
      <c r="ATC18" s="9"/>
      <c r="ATD18" s="9"/>
      <c r="ATE18" s="9"/>
      <c r="ATF18" s="9"/>
      <c r="ATG18" s="9"/>
      <c r="ATH18" s="9"/>
      <c r="ATI18" s="9"/>
      <c r="ATJ18" s="9"/>
      <c r="ATK18" s="9"/>
      <c r="ATL18" s="9"/>
      <c r="ATM18" s="9"/>
      <c r="ATN18" s="9"/>
      <c r="ATO18" s="9"/>
      <c r="ATP18" s="9"/>
      <c r="ATQ18" s="9"/>
      <c r="ATR18" s="9"/>
      <c r="ATS18" s="9"/>
      <c r="ATT18" s="9"/>
      <c r="ATU18" s="9"/>
      <c r="ATV18" s="9"/>
      <c r="ATW18" s="9"/>
      <c r="ATX18" s="9"/>
      <c r="ATY18" s="9"/>
      <c r="ATZ18" s="9"/>
      <c r="AUA18" s="9"/>
      <c r="AUB18" s="9"/>
      <c r="AUC18" s="9"/>
      <c r="AUD18" s="9"/>
      <c r="AUE18" s="9"/>
      <c r="AUF18" s="9"/>
      <c r="AUG18" s="9"/>
      <c r="AUH18" s="9"/>
      <c r="AUI18" s="9"/>
      <c r="AUJ18" s="9"/>
      <c r="AUK18" s="9"/>
      <c r="AUL18" s="9"/>
      <c r="AUM18" s="9"/>
      <c r="AUN18" s="9"/>
      <c r="AUO18" s="9"/>
      <c r="AUP18" s="9"/>
      <c r="AUQ18" s="9"/>
      <c r="AUR18" s="9"/>
      <c r="AUS18" s="9"/>
      <c r="AUT18" s="9"/>
      <c r="AUU18" s="9"/>
      <c r="AUV18" s="9"/>
      <c r="AUW18" s="9"/>
      <c r="AUX18" s="9"/>
      <c r="AUY18" s="9"/>
      <c r="AUZ18" s="9"/>
      <c r="AVA18" s="9"/>
      <c r="AVB18" s="9"/>
      <c r="AVC18" s="9"/>
      <c r="AVD18" s="9"/>
      <c r="AVE18" s="9"/>
      <c r="AVF18" s="9"/>
      <c r="AVG18" s="9"/>
      <c r="AVH18" s="9"/>
      <c r="AVI18" s="9"/>
      <c r="AVJ18" s="9"/>
      <c r="AVK18" s="9"/>
      <c r="AVL18" s="9"/>
      <c r="AVM18" s="9"/>
      <c r="AVN18" s="9"/>
      <c r="AVO18" s="9"/>
      <c r="AVP18" s="9"/>
      <c r="AVQ18" s="9"/>
      <c r="AVR18" s="9"/>
      <c r="AVS18" s="9"/>
      <c r="AVT18" s="9"/>
      <c r="AVU18" s="9"/>
      <c r="AVV18" s="9"/>
      <c r="AVW18" s="9"/>
      <c r="AVX18" s="9"/>
      <c r="AVY18" s="9"/>
      <c r="AVZ18" s="9"/>
      <c r="AWA18" s="9"/>
      <c r="AWB18" s="9"/>
      <c r="AWC18" s="9"/>
      <c r="AWD18" s="9"/>
      <c r="AWE18" s="9"/>
      <c r="AWF18" s="9"/>
      <c r="AWG18" s="9"/>
      <c r="AWH18" s="9"/>
      <c r="AWI18" s="9"/>
      <c r="AWJ18" s="9"/>
      <c r="AWK18" s="9"/>
      <c r="AWL18" s="9"/>
      <c r="AWM18" s="9"/>
      <c r="AWN18" s="9"/>
      <c r="AWO18" s="9"/>
      <c r="AWP18" s="9"/>
      <c r="AWQ18" s="9"/>
      <c r="AWR18" s="9"/>
      <c r="AWS18" s="9"/>
      <c r="AWT18" s="9"/>
      <c r="AWU18" s="9"/>
      <c r="AWV18" s="9"/>
      <c r="AWW18" s="9"/>
      <c r="AWX18" s="9"/>
      <c r="AWY18" s="9"/>
      <c r="AWZ18" s="9"/>
      <c r="AXA18" s="9"/>
      <c r="AXB18" s="9"/>
      <c r="AXC18" s="9"/>
      <c r="AXD18" s="9"/>
      <c r="AXE18" s="9"/>
      <c r="AXF18" s="9"/>
      <c r="AXG18" s="9"/>
      <c r="AXH18" s="9"/>
      <c r="AXI18" s="9"/>
      <c r="AXJ18" s="9"/>
      <c r="AXK18" s="9"/>
      <c r="AXL18" s="9"/>
      <c r="AXM18" s="9"/>
      <c r="AXN18" s="9"/>
      <c r="AXO18" s="9"/>
      <c r="AXP18" s="9"/>
      <c r="AXQ18" s="9"/>
      <c r="AXR18" s="9"/>
      <c r="AXS18" s="9"/>
      <c r="AXT18" s="9"/>
      <c r="AXU18" s="9"/>
      <c r="AXV18" s="9"/>
      <c r="AXW18" s="9"/>
      <c r="AXX18" s="9"/>
      <c r="AXY18" s="9"/>
      <c r="AXZ18" s="9"/>
      <c r="AYA18" s="9"/>
      <c r="AYB18" s="9"/>
      <c r="AYC18" s="9"/>
      <c r="AYD18" s="9"/>
      <c r="AYE18" s="9"/>
      <c r="AYF18" s="9"/>
      <c r="AYG18" s="9"/>
      <c r="AYH18" s="9"/>
      <c r="AYI18" s="9"/>
      <c r="AYJ18" s="9"/>
      <c r="AYK18" s="9"/>
      <c r="AYL18" s="9"/>
      <c r="AYM18" s="9"/>
      <c r="AYN18" s="9"/>
      <c r="AYO18" s="9"/>
      <c r="AYP18" s="9"/>
      <c r="AYQ18" s="9"/>
      <c r="AYR18" s="9"/>
      <c r="AYS18" s="9"/>
      <c r="AYT18" s="9"/>
      <c r="AYU18" s="9"/>
      <c r="AYV18" s="9"/>
      <c r="AYW18" s="9"/>
      <c r="AYX18" s="9"/>
      <c r="AYY18" s="9"/>
      <c r="AYZ18" s="9"/>
      <c r="AZA18" s="9"/>
      <c r="AZB18" s="9"/>
      <c r="AZC18" s="9"/>
      <c r="AZD18" s="9"/>
      <c r="AZE18" s="9"/>
      <c r="AZF18" s="9"/>
      <c r="AZG18" s="9"/>
      <c r="AZH18" s="9"/>
      <c r="AZI18" s="9"/>
      <c r="AZJ18" s="9"/>
      <c r="AZK18" s="9"/>
      <c r="AZL18" s="9"/>
      <c r="AZM18" s="9"/>
      <c r="AZN18" s="9"/>
      <c r="AZO18" s="9"/>
      <c r="AZP18" s="9"/>
      <c r="AZQ18" s="9"/>
      <c r="AZR18" s="9"/>
      <c r="AZS18" s="9"/>
      <c r="AZT18" s="9"/>
      <c r="AZU18" s="9"/>
      <c r="AZV18" s="9"/>
      <c r="AZW18" s="9"/>
      <c r="AZX18" s="9"/>
      <c r="AZY18" s="9"/>
      <c r="AZZ18" s="9"/>
      <c r="BAA18" s="9"/>
      <c r="BAB18" s="9"/>
      <c r="BAC18" s="9"/>
      <c r="BAD18" s="9"/>
      <c r="BAE18" s="9"/>
      <c r="BAF18" s="9"/>
      <c r="BAG18" s="9"/>
      <c r="BAH18" s="9"/>
      <c r="BAI18" s="9"/>
      <c r="BAJ18" s="9"/>
      <c r="BAK18" s="9"/>
      <c r="BAL18" s="9"/>
      <c r="BAM18" s="9"/>
      <c r="BAN18" s="9"/>
      <c r="BAO18" s="9"/>
      <c r="BAP18" s="9"/>
      <c r="BAQ18" s="9"/>
      <c r="BAR18" s="9"/>
      <c r="BAS18" s="9"/>
      <c r="BAT18" s="9"/>
      <c r="BAU18" s="9"/>
      <c r="BAV18" s="9"/>
      <c r="BAW18" s="9"/>
      <c r="BAX18" s="9"/>
      <c r="BAY18" s="9"/>
      <c r="BAZ18" s="9"/>
      <c r="BBA18" s="9"/>
      <c r="BBB18" s="9"/>
      <c r="BBC18" s="9"/>
      <c r="BBD18" s="9"/>
      <c r="BBE18" s="9"/>
      <c r="BBF18" s="9"/>
      <c r="BBG18" s="9"/>
      <c r="BBH18" s="9"/>
      <c r="BBI18" s="9"/>
      <c r="BBJ18" s="9"/>
      <c r="BBK18" s="9"/>
      <c r="BBL18" s="9"/>
      <c r="BBM18" s="9"/>
      <c r="BBN18" s="9"/>
      <c r="BBO18" s="9"/>
      <c r="BBP18" s="9"/>
      <c r="BBQ18" s="9"/>
      <c r="BBR18" s="9"/>
      <c r="BBS18" s="9"/>
      <c r="BBT18" s="9"/>
      <c r="BBU18" s="9"/>
      <c r="BBV18" s="9"/>
      <c r="BBW18" s="9"/>
      <c r="BBX18" s="9"/>
      <c r="BBY18" s="9"/>
      <c r="BBZ18" s="9"/>
      <c r="BCA18" s="9"/>
      <c r="BCB18" s="9"/>
      <c r="BCC18" s="9"/>
      <c r="BCD18" s="9"/>
      <c r="BCE18" s="9"/>
      <c r="BCF18" s="9"/>
      <c r="BCG18" s="9"/>
      <c r="BCH18" s="9"/>
      <c r="BCI18" s="9"/>
      <c r="BCJ18" s="9"/>
      <c r="BCK18" s="9"/>
      <c r="BCL18" s="9"/>
      <c r="BCM18" s="9"/>
      <c r="BCN18" s="9"/>
      <c r="BCO18" s="9"/>
      <c r="BCP18" s="9"/>
      <c r="BCQ18" s="9"/>
      <c r="BCR18" s="9"/>
      <c r="BCS18" s="9"/>
      <c r="BCT18" s="9"/>
      <c r="BCU18" s="9"/>
      <c r="BCV18" s="9"/>
      <c r="BCW18" s="9"/>
      <c r="BCX18" s="9"/>
      <c r="BCY18" s="9"/>
      <c r="BCZ18" s="9"/>
      <c r="BDA18" s="9"/>
      <c r="BDB18" s="9"/>
      <c r="BDC18" s="9"/>
      <c r="BDD18" s="9"/>
      <c r="BDE18" s="9"/>
      <c r="BDF18" s="9"/>
      <c r="BDG18" s="9"/>
      <c r="BDH18" s="9"/>
      <c r="BDI18" s="9"/>
      <c r="BDJ18" s="9"/>
      <c r="BDK18" s="9"/>
      <c r="BDL18" s="9"/>
      <c r="BDM18" s="9"/>
      <c r="BDN18" s="9"/>
      <c r="BDO18" s="9"/>
      <c r="BDP18" s="9"/>
      <c r="BDQ18" s="9"/>
      <c r="BDR18" s="9"/>
      <c r="BDS18" s="9"/>
      <c r="BDT18" s="9"/>
      <c r="BDU18" s="9"/>
      <c r="BDV18" s="9"/>
      <c r="BDW18" s="9"/>
      <c r="BDX18" s="9"/>
      <c r="BDY18" s="9"/>
      <c r="BDZ18" s="9"/>
      <c r="BEA18" s="9"/>
      <c r="BEB18" s="9"/>
      <c r="BEC18" s="9"/>
      <c r="BED18" s="9"/>
      <c r="BEE18" s="9"/>
      <c r="BEF18" s="9"/>
      <c r="BEG18" s="9"/>
      <c r="BEH18" s="9"/>
      <c r="BEI18" s="9"/>
      <c r="BEJ18" s="9"/>
      <c r="BEK18" s="9"/>
      <c r="BEL18" s="9"/>
      <c r="BEM18" s="9"/>
      <c r="BEN18" s="9"/>
      <c r="BEO18" s="9"/>
      <c r="BEP18" s="9"/>
      <c r="BEQ18" s="9"/>
      <c r="BER18" s="9"/>
      <c r="BES18" s="9"/>
      <c r="BET18" s="9"/>
      <c r="BEU18" s="9"/>
      <c r="BEV18" s="9"/>
      <c r="BEW18" s="9"/>
      <c r="BEX18" s="9"/>
      <c r="BEY18" s="9"/>
      <c r="BEZ18" s="9"/>
      <c r="BFA18" s="9"/>
      <c r="BFB18" s="9"/>
      <c r="BFC18" s="9"/>
      <c r="BFD18" s="9"/>
      <c r="BFE18" s="9"/>
      <c r="BFF18" s="9"/>
      <c r="BFG18" s="9"/>
      <c r="BFH18" s="9"/>
      <c r="BFI18" s="9"/>
      <c r="BFJ18" s="9"/>
      <c r="BFK18" s="9"/>
      <c r="BFL18" s="9"/>
      <c r="BFM18" s="9"/>
      <c r="BFN18" s="9"/>
      <c r="BFO18" s="9"/>
      <c r="BFP18" s="9"/>
      <c r="BFQ18" s="9"/>
      <c r="BFR18" s="9"/>
      <c r="BFS18" s="9"/>
      <c r="BFT18" s="9"/>
      <c r="BFU18" s="9"/>
      <c r="BFV18" s="9"/>
      <c r="BFW18" s="9"/>
      <c r="BFX18" s="9"/>
      <c r="BFY18" s="9"/>
      <c r="BFZ18" s="9"/>
      <c r="BGA18" s="9"/>
      <c r="BGB18" s="9"/>
      <c r="BGC18" s="9"/>
      <c r="BGD18" s="9"/>
      <c r="BGE18" s="9"/>
      <c r="BGF18" s="9"/>
      <c r="BGG18" s="9"/>
      <c r="BGH18" s="9"/>
      <c r="BGI18" s="9"/>
      <c r="BGJ18" s="9"/>
      <c r="BGK18" s="9"/>
      <c r="BGL18" s="9"/>
      <c r="BGM18" s="9"/>
      <c r="BGN18" s="9"/>
      <c r="BGO18" s="9"/>
      <c r="BGP18" s="9"/>
      <c r="BGQ18" s="9"/>
      <c r="BGR18" s="9"/>
      <c r="BGS18" s="9"/>
      <c r="BGT18" s="9"/>
      <c r="BGU18" s="9"/>
      <c r="BGV18" s="9"/>
      <c r="BGW18" s="9"/>
      <c r="BGX18" s="9"/>
      <c r="BGY18" s="9"/>
      <c r="BGZ18" s="9"/>
      <c r="BHA18" s="9"/>
      <c r="BHB18" s="9"/>
      <c r="BHC18" s="9"/>
      <c r="BHD18" s="9"/>
      <c r="BHE18" s="9"/>
      <c r="BHF18" s="9"/>
      <c r="BHG18" s="9"/>
      <c r="BHH18" s="9"/>
      <c r="BHI18" s="9"/>
      <c r="BHJ18" s="9"/>
      <c r="BHK18" s="9"/>
      <c r="BHL18" s="9"/>
      <c r="BHM18" s="9"/>
      <c r="BHN18" s="9"/>
      <c r="BHO18" s="9"/>
      <c r="BHP18" s="9"/>
      <c r="BHQ18" s="9"/>
      <c r="BHR18" s="9"/>
      <c r="BHS18" s="9"/>
      <c r="BHT18" s="9"/>
      <c r="BHU18" s="9"/>
      <c r="BHV18" s="9"/>
      <c r="BHW18" s="9"/>
      <c r="BHX18" s="9"/>
      <c r="BHY18" s="9"/>
      <c r="BHZ18" s="9"/>
      <c r="BIA18" s="9"/>
      <c r="BIB18" s="9"/>
      <c r="BIC18" s="9"/>
      <c r="BID18" s="9"/>
      <c r="BIE18" s="9"/>
      <c r="BIF18" s="9"/>
      <c r="BIG18" s="9"/>
      <c r="BIH18" s="9"/>
      <c r="BII18" s="9"/>
      <c r="BIJ18" s="9"/>
      <c r="BIK18" s="9"/>
      <c r="BIL18" s="9"/>
      <c r="BIM18" s="9"/>
      <c r="BIN18" s="9"/>
      <c r="BIO18" s="9"/>
      <c r="BIP18" s="9"/>
      <c r="BIQ18" s="9"/>
      <c r="BIR18" s="9"/>
      <c r="BIS18" s="9"/>
      <c r="BIT18" s="9"/>
      <c r="BIU18" s="9"/>
      <c r="BIV18" s="9"/>
      <c r="BIW18" s="9"/>
      <c r="BIX18" s="9"/>
      <c r="BIY18" s="9"/>
      <c r="BIZ18" s="9"/>
      <c r="BJA18" s="9"/>
      <c r="BJB18" s="9"/>
      <c r="BJC18" s="9"/>
      <c r="BJD18" s="9"/>
      <c r="BJE18" s="9"/>
      <c r="BJF18" s="9"/>
      <c r="BJG18" s="9"/>
      <c r="BJH18" s="9"/>
      <c r="BJI18" s="9"/>
      <c r="BJJ18" s="9"/>
      <c r="BJK18" s="9"/>
      <c r="BJL18" s="9"/>
      <c r="BJM18" s="9"/>
      <c r="BJN18" s="9"/>
      <c r="BJO18" s="9"/>
      <c r="BJP18" s="9"/>
      <c r="BJQ18" s="9"/>
      <c r="BJR18" s="9"/>
      <c r="BJS18" s="9"/>
      <c r="BJT18" s="9"/>
      <c r="BJU18" s="9"/>
      <c r="BJV18" s="9"/>
      <c r="BJW18" s="9"/>
      <c r="BJX18" s="9"/>
      <c r="BJY18" s="9"/>
      <c r="BJZ18" s="9"/>
      <c r="BKA18" s="9"/>
      <c r="BKB18" s="9"/>
      <c r="BKC18" s="9"/>
      <c r="BKD18" s="9"/>
      <c r="BKE18" s="9"/>
      <c r="BKF18" s="9"/>
      <c r="BKG18" s="9"/>
      <c r="BKH18" s="9"/>
      <c r="BKI18" s="9"/>
      <c r="BKJ18" s="9"/>
      <c r="BKK18" s="9"/>
      <c r="BKL18" s="9"/>
      <c r="BKM18" s="9"/>
      <c r="BKN18" s="9"/>
      <c r="BKO18" s="9"/>
      <c r="BKP18" s="9"/>
      <c r="BKQ18" s="9"/>
      <c r="BKR18" s="9"/>
      <c r="BKS18" s="9"/>
      <c r="BKT18" s="9"/>
      <c r="BKU18" s="9"/>
      <c r="BKV18" s="9"/>
      <c r="BKW18" s="9"/>
      <c r="BKX18" s="9"/>
      <c r="BKY18" s="9"/>
      <c r="BKZ18" s="9"/>
      <c r="BLA18" s="9"/>
      <c r="BLB18" s="9"/>
      <c r="BLC18" s="9"/>
      <c r="BLD18" s="9"/>
      <c r="BLE18" s="9"/>
      <c r="BLF18" s="9"/>
      <c r="BLG18" s="9"/>
      <c r="BLH18" s="9"/>
      <c r="BLI18" s="9"/>
      <c r="BLJ18" s="9"/>
      <c r="BLK18" s="9"/>
      <c r="BLL18" s="9"/>
      <c r="BLM18" s="9"/>
      <c r="BLN18" s="9"/>
      <c r="BLO18" s="9"/>
      <c r="BLP18" s="9"/>
      <c r="BLQ18" s="9"/>
      <c r="BLR18" s="9"/>
      <c r="BLS18" s="9"/>
      <c r="BLT18" s="9"/>
      <c r="BLU18" s="9"/>
      <c r="BLV18" s="9"/>
      <c r="BLW18" s="9"/>
      <c r="BLX18" s="9"/>
      <c r="BLY18" s="9"/>
      <c r="BLZ18" s="9"/>
      <c r="BMA18" s="9"/>
      <c r="BMB18" s="9"/>
      <c r="BMC18" s="9"/>
      <c r="BMD18" s="9"/>
      <c r="BME18" s="9"/>
      <c r="BMF18" s="9"/>
      <c r="BMG18" s="9"/>
      <c r="BMH18" s="9"/>
      <c r="BMI18" s="9"/>
      <c r="BMJ18" s="9"/>
      <c r="BMK18" s="9"/>
      <c r="BML18" s="9"/>
      <c r="BMM18" s="9"/>
      <c r="BMN18" s="9"/>
      <c r="BMO18" s="9"/>
      <c r="BMP18" s="9"/>
      <c r="BMQ18" s="9"/>
      <c r="BMR18" s="9"/>
      <c r="BMS18" s="9"/>
      <c r="BMT18" s="9"/>
      <c r="BMU18" s="9"/>
      <c r="BMV18" s="9"/>
      <c r="BMW18" s="9"/>
      <c r="BMX18" s="9"/>
      <c r="BMY18" s="9"/>
      <c r="BMZ18" s="9"/>
      <c r="BNA18" s="9"/>
      <c r="BNB18" s="9"/>
      <c r="BNC18" s="9"/>
      <c r="BND18" s="9"/>
      <c r="BNE18" s="9"/>
      <c r="BNF18" s="9"/>
      <c r="BNG18" s="9"/>
      <c r="BNH18" s="9"/>
      <c r="BNI18" s="9"/>
      <c r="BNJ18" s="9"/>
      <c r="BNK18" s="9"/>
      <c r="BNL18" s="9"/>
      <c r="BNM18" s="9"/>
      <c r="BNN18" s="9"/>
      <c r="BNO18" s="9"/>
      <c r="BNP18" s="9"/>
      <c r="BNQ18" s="9"/>
      <c r="BNR18" s="9"/>
      <c r="BNS18" s="9"/>
      <c r="BNT18" s="9"/>
      <c r="BNU18" s="9"/>
      <c r="BNV18" s="9"/>
      <c r="BNW18" s="9"/>
      <c r="BNX18" s="9"/>
      <c r="BNY18" s="9"/>
      <c r="BNZ18" s="9"/>
      <c r="BOA18" s="9"/>
      <c r="BOB18" s="9"/>
      <c r="BOC18" s="9"/>
      <c r="BOD18" s="9"/>
      <c r="BOE18" s="9"/>
      <c r="BOF18" s="9"/>
      <c r="BOG18" s="9"/>
      <c r="BOH18" s="9"/>
      <c r="BOI18" s="9"/>
      <c r="BOJ18" s="9"/>
      <c r="BOK18" s="9"/>
      <c r="BOL18" s="9"/>
      <c r="BOM18" s="9"/>
      <c r="BON18" s="9"/>
      <c r="BOO18" s="9"/>
      <c r="BOP18" s="9"/>
      <c r="BOQ18" s="9"/>
      <c r="BOR18" s="9"/>
      <c r="BOS18" s="9"/>
      <c r="BOT18" s="9"/>
      <c r="BOU18" s="9"/>
      <c r="BOV18" s="9"/>
      <c r="BOW18" s="9"/>
      <c r="BOX18" s="9"/>
      <c r="BOY18" s="9"/>
      <c r="BOZ18" s="9"/>
      <c r="BPA18" s="9"/>
      <c r="BPB18" s="9"/>
      <c r="BPC18" s="9"/>
      <c r="BPD18" s="9"/>
      <c r="BPE18" s="9"/>
      <c r="BPF18" s="9"/>
      <c r="BPG18" s="9"/>
      <c r="BPH18" s="9"/>
      <c r="BPI18" s="9"/>
      <c r="BPJ18" s="9"/>
      <c r="BPK18" s="9"/>
      <c r="BPL18" s="9"/>
      <c r="BPM18" s="9"/>
      <c r="BPN18" s="9"/>
      <c r="BPO18" s="9"/>
      <c r="BPP18" s="9"/>
      <c r="BPQ18" s="9"/>
      <c r="BPR18" s="9"/>
      <c r="BPS18" s="9"/>
      <c r="BPT18" s="9"/>
      <c r="BPU18" s="9"/>
      <c r="BPV18" s="9"/>
      <c r="BPW18" s="9"/>
      <c r="BPX18" s="9"/>
      <c r="BPY18" s="9"/>
      <c r="BPZ18" s="9"/>
      <c r="BQA18" s="9"/>
      <c r="BQB18" s="9"/>
      <c r="BQC18" s="9"/>
      <c r="BQD18" s="9"/>
      <c r="BQE18" s="9"/>
      <c r="BQF18" s="9"/>
      <c r="BQG18" s="9"/>
      <c r="BQH18" s="9"/>
      <c r="BQI18" s="9"/>
      <c r="BQJ18" s="9"/>
      <c r="BQK18" s="9"/>
      <c r="BQL18" s="9"/>
      <c r="BQM18" s="9"/>
      <c r="BQN18" s="9"/>
      <c r="BQO18" s="9"/>
      <c r="BQP18" s="9"/>
      <c r="BQQ18" s="9"/>
      <c r="BQR18" s="9"/>
      <c r="BQS18" s="9"/>
      <c r="BQT18" s="9"/>
      <c r="BQU18" s="9"/>
      <c r="BQV18" s="9"/>
      <c r="BQW18" s="9"/>
      <c r="BQX18" s="9"/>
      <c r="BQY18" s="9"/>
      <c r="BQZ18" s="9"/>
      <c r="BRA18" s="9"/>
      <c r="BRB18" s="9"/>
      <c r="BRC18" s="9"/>
      <c r="BRD18" s="9"/>
      <c r="BRE18" s="9"/>
      <c r="BRF18" s="9"/>
      <c r="BRG18" s="9"/>
      <c r="BRH18" s="9"/>
      <c r="BRI18" s="9"/>
      <c r="BRJ18" s="9"/>
      <c r="BRK18" s="9"/>
      <c r="BRL18" s="9"/>
      <c r="BRM18" s="9"/>
      <c r="BRN18" s="9"/>
      <c r="BRO18" s="9"/>
      <c r="BRP18" s="9"/>
      <c r="BRQ18" s="9"/>
      <c r="BRR18" s="9"/>
      <c r="BRS18" s="9"/>
      <c r="BRT18" s="9"/>
      <c r="BRU18" s="9"/>
      <c r="BRV18" s="9"/>
      <c r="BRW18" s="9"/>
      <c r="BRX18" s="9"/>
      <c r="BRY18" s="9"/>
      <c r="BRZ18" s="9"/>
      <c r="BSA18" s="9"/>
      <c r="BSB18" s="9"/>
      <c r="BSC18" s="9"/>
      <c r="BSD18" s="9"/>
      <c r="BSE18" s="9"/>
      <c r="BSF18" s="9"/>
      <c r="BSG18" s="9"/>
      <c r="BSH18" s="9"/>
      <c r="BSI18" s="9"/>
      <c r="BSJ18" s="9"/>
      <c r="BSK18" s="9"/>
      <c r="BSL18" s="9"/>
      <c r="BSM18" s="9"/>
      <c r="BSN18" s="9"/>
      <c r="BSO18" s="9"/>
      <c r="BSP18" s="9"/>
      <c r="BSQ18" s="9"/>
      <c r="BSR18" s="9"/>
      <c r="BSS18" s="9"/>
      <c r="BST18" s="9"/>
      <c r="BSU18" s="9"/>
      <c r="BSV18" s="9"/>
      <c r="BSW18" s="9"/>
      <c r="BSX18" s="9"/>
      <c r="BSY18" s="9"/>
      <c r="BSZ18" s="9"/>
      <c r="BTA18" s="9"/>
      <c r="BTB18" s="9"/>
      <c r="BTC18" s="9"/>
      <c r="BTD18" s="9"/>
      <c r="BTE18" s="9"/>
      <c r="BTF18" s="9"/>
      <c r="BTG18" s="9"/>
      <c r="BTH18" s="9"/>
      <c r="BTI18" s="9"/>
      <c r="BTJ18" s="9"/>
      <c r="BTK18" s="9"/>
      <c r="BTL18" s="9"/>
      <c r="BTM18" s="9"/>
      <c r="BTN18" s="9"/>
      <c r="BTO18" s="9"/>
      <c r="BTP18" s="9"/>
      <c r="BTQ18" s="9"/>
      <c r="BTR18" s="9"/>
      <c r="BTS18" s="9"/>
      <c r="BTT18" s="9"/>
      <c r="BTU18" s="9"/>
      <c r="BTV18" s="9"/>
      <c r="BTW18" s="9"/>
      <c r="BTX18" s="9"/>
      <c r="BTY18" s="9"/>
      <c r="BTZ18" s="9"/>
      <c r="BUA18" s="9"/>
      <c r="BUB18" s="9"/>
      <c r="BUC18" s="9"/>
      <c r="BUD18" s="9"/>
      <c r="BUE18" s="9"/>
      <c r="BUF18" s="9"/>
      <c r="BUG18" s="9"/>
      <c r="BUH18" s="9"/>
      <c r="BUI18" s="9"/>
      <c r="BUJ18" s="9"/>
      <c r="BUK18" s="9"/>
      <c r="BUL18" s="9"/>
      <c r="BUM18" s="9"/>
      <c r="BUN18" s="9"/>
      <c r="BUO18" s="9"/>
      <c r="BUP18" s="9"/>
      <c r="BUQ18" s="9"/>
      <c r="BUR18" s="9"/>
      <c r="BUS18" s="9"/>
      <c r="BUT18" s="9"/>
      <c r="BUU18" s="9"/>
      <c r="BUV18" s="9"/>
      <c r="BUW18" s="9"/>
      <c r="BUX18" s="9"/>
      <c r="BUY18" s="9"/>
      <c r="BUZ18" s="9"/>
      <c r="BVA18" s="9"/>
      <c r="BVB18" s="9"/>
      <c r="BVC18" s="9"/>
      <c r="BVD18" s="9"/>
      <c r="BVE18" s="9"/>
      <c r="BVF18" s="9"/>
      <c r="BVG18" s="9"/>
      <c r="BVH18" s="9"/>
      <c r="BVI18" s="9"/>
      <c r="BVJ18" s="9"/>
      <c r="BVK18" s="9"/>
      <c r="BVL18" s="9"/>
      <c r="BVM18" s="9"/>
      <c r="BVN18" s="9"/>
      <c r="BVO18" s="9"/>
      <c r="BVP18" s="9"/>
      <c r="BVQ18" s="9"/>
      <c r="BVR18" s="9"/>
      <c r="BVS18" s="9"/>
      <c r="BVT18" s="9"/>
      <c r="BVU18" s="9"/>
      <c r="BVV18" s="9"/>
      <c r="BVW18" s="9"/>
      <c r="BVX18" s="9"/>
      <c r="BVY18" s="9"/>
      <c r="BVZ18" s="9"/>
      <c r="BWA18" s="9"/>
      <c r="BWB18" s="9"/>
      <c r="BWC18" s="9"/>
      <c r="BWD18" s="9"/>
      <c r="BWE18" s="9"/>
      <c r="BWF18" s="9"/>
      <c r="BWG18" s="9"/>
      <c r="BWH18" s="9"/>
      <c r="BWI18" s="9"/>
      <c r="BWJ18" s="9"/>
      <c r="BWK18" s="9"/>
      <c r="BWL18" s="9"/>
      <c r="BWM18" s="9"/>
      <c r="BWN18" s="9"/>
      <c r="BWO18" s="9"/>
      <c r="BWP18" s="9"/>
      <c r="BWQ18" s="9"/>
      <c r="BWR18" s="9"/>
      <c r="BWS18" s="9"/>
      <c r="BWT18" s="9"/>
      <c r="BWU18" s="9"/>
      <c r="BWV18" s="9"/>
      <c r="BWW18" s="9"/>
      <c r="BWX18" s="9"/>
      <c r="BWY18" s="9"/>
      <c r="BWZ18" s="9"/>
      <c r="BXA18" s="9"/>
      <c r="BXB18" s="9"/>
      <c r="BXC18" s="9"/>
      <c r="BXD18" s="9"/>
      <c r="BXE18" s="9"/>
      <c r="BXF18" s="9"/>
      <c r="BXG18" s="9"/>
      <c r="BXH18" s="9"/>
      <c r="BXI18" s="9"/>
      <c r="BXJ18" s="9"/>
      <c r="BXK18" s="9"/>
      <c r="BXL18" s="9"/>
      <c r="BXM18" s="9"/>
      <c r="BXN18" s="9"/>
      <c r="BXO18" s="9"/>
      <c r="BXP18" s="9"/>
      <c r="BXQ18" s="9"/>
      <c r="BXR18" s="9"/>
      <c r="BXS18" s="9"/>
      <c r="BXT18" s="9"/>
      <c r="BXU18" s="9"/>
      <c r="BXV18" s="9"/>
      <c r="BXW18" s="9"/>
      <c r="BXX18" s="9"/>
      <c r="BXY18" s="9"/>
      <c r="BXZ18" s="9"/>
      <c r="BYA18" s="9"/>
      <c r="BYB18" s="9"/>
      <c r="BYC18" s="9"/>
      <c r="BYD18" s="9"/>
      <c r="BYE18" s="9"/>
      <c r="BYF18" s="9"/>
      <c r="BYG18" s="9"/>
      <c r="BYH18" s="9"/>
      <c r="BYI18" s="9"/>
      <c r="BYJ18" s="9"/>
      <c r="BYK18" s="9"/>
      <c r="BYL18" s="9"/>
      <c r="BYM18" s="9"/>
      <c r="BYN18" s="9"/>
      <c r="BYO18" s="9"/>
      <c r="BYP18" s="9"/>
      <c r="BYQ18" s="9"/>
      <c r="BYR18" s="9"/>
      <c r="BYS18" s="9"/>
      <c r="BYT18" s="9"/>
      <c r="BYU18" s="9"/>
      <c r="BYV18" s="9"/>
      <c r="BYW18" s="9"/>
      <c r="BYX18" s="9"/>
      <c r="BYY18" s="9"/>
      <c r="BYZ18" s="9"/>
      <c r="BZA18" s="9"/>
      <c r="BZB18" s="9"/>
      <c r="BZC18" s="9"/>
      <c r="BZD18" s="9"/>
      <c r="BZE18" s="9"/>
      <c r="BZF18" s="9"/>
      <c r="BZG18" s="9"/>
      <c r="BZH18" s="9"/>
      <c r="BZI18" s="9"/>
      <c r="BZJ18" s="9"/>
      <c r="BZK18" s="9"/>
      <c r="BZL18" s="9"/>
      <c r="BZM18" s="9"/>
      <c r="BZN18" s="9"/>
      <c r="BZO18" s="9"/>
      <c r="BZP18" s="9"/>
      <c r="BZQ18" s="9"/>
      <c r="BZR18" s="9"/>
      <c r="BZS18" s="9"/>
      <c r="BZT18" s="9"/>
      <c r="BZU18" s="9"/>
      <c r="BZV18" s="9"/>
      <c r="BZW18" s="9"/>
      <c r="BZX18" s="9"/>
      <c r="BZY18" s="9"/>
      <c r="BZZ18" s="9"/>
      <c r="CAA18" s="9"/>
      <c r="CAB18" s="9"/>
      <c r="CAC18" s="9"/>
      <c r="CAD18" s="9"/>
      <c r="CAE18" s="9"/>
      <c r="CAF18" s="9"/>
      <c r="CAG18" s="9"/>
      <c r="CAH18" s="9"/>
      <c r="CAI18" s="9"/>
      <c r="CAJ18" s="9"/>
      <c r="CAK18" s="9"/>
      <c r="CAL18" s="9"/>
      <c r="CAM18" s="9"/>
      <c r="CAN18" s="9"/>
      <c r="CAO18" s="9"/>
      <c r="CAP18" s="9"/>
      <c r="CAQ18" s="9"/>
      <c r="CAR18" s="9"/>
      <c r="CAS18" s="9"/>
      <c r="CAT18" s="9"/>
      <c r="CAU18" s="9"/>
      <c r="CAV18" s="9"/>
      <c r="CAW18" s="9"/>
      <c r="CAX18" s="9"/>
      <c r="CAY18" s="9"/>
      <c r="CAZ18" s="9"/>
      <c r="CBA18" s="9"/>
      <c r="CBB18" s="9"/>
      <c r="CBC18" s="9"/>
      <c r="CBD18" s="9"/>
      <c r="CBE18" s="9"/>
      <c r="CBF18" s="9"/>
      <c r="CBG18" s="9"/>
      <c r="CBH18" s="9"/>
      <c r="CBI18" s="9"/>
      <c r="CBJ18" s="9"/>
      <c r="CBK18" s="9"/>
      <c r="CBL18" s="9"/>
      <c r="CBM18" s="9"/>
      <c r="CBN18" s="9"/>
      <c r="CBO18" s="9"/>
      <c r="CBP18" s="9"/>
      <c r="CBQ18" s="9"/>
      <c r="CBR18" s="9"/>
      <c r="CBS18" s="9"/>
      <c r="CBT18" s="9"/>
      <c r="CBU18" s="9"/>
      <c r="CBV18" s="9"/>
      <c r="CBW18" s="9"/>
      <c r="CBX18" s="9"/>
      <c r="CBY18" s="9"/>
      <c r="CBZ18" s="9"/>
      <c r="CCA18" s="9"/>
      <c r="CCB18" s="9"/>
      <c r="CCC18" s="9"/>
      <c r="CCD18" s="9"/>
      <c r="CCE18" s="9"/>
      <c r="CCF18" s="9"/>
      <c r="CCG18" s="9"/>
      <c r="CCH18" s="9"/>
      <c r="CCI18" s="9"/>
      <c r="CCJ18" s="9"/>
      <c r="CCK18" s="9"/>
      <c r="CCL18" s="9"/>
      <c r="CCM18" s="9"/>
      <c r="CCN18" s="9"/>
      <c r="CCO18" s="9"/>
      <c r="CCP18" s="9"/>
      <c r="CCQ18" s="9"/>
      <c r="CCR18" s="9"/>
      <c r="CCS18" s="9"/>
      <c r="CCT18" s="9"/>
      <c r="CCU18" s="9"/>
      <c r="CCV18" s="9"/>
      <c r="CCW18" s="9"/>
      <c r="CCX18" s="9"/>
      <c r="CCY18" s="9"/>
      <c r="CCZ18" s="9"/>
      <c r="CDA18" s="9"/>
      <c r="CDB18" s="9"/>
      <c r="CDC18" s="9"/>
      <c r="CDD18" s="9"/>
      <c r="CDE18" s="9"/>
      <c r="CDF18" s="9"/>
      <c r="CDG18" s="9"/>
      <c r="CDH18" s="9"/>
      <c r="CDI18" s="9"/>
      <c r="CDJ18" s="9"/>
      <c r="CDK18" s="9"/>
      <c r="CDL18" s="9"/>
      <c r="CDM18" s="9"/>
      <c r="CDN18" s="9"/>
      <c r="CDO18" s="9"/>
      <c r="CDP18" s="9"/>
      <c r="CDQ18" s="9"/>
      <c r="CDR18" s="9"/>
      <c r="CDS18" s="9"/>
      <c r="CDT18" s="9"/>
      <c r="CDU18" s="9"/>
      <c r="CDV18" s="9"/>
      <c r="CDW18" s="9"/>
      <c r="CDX18" s="9"/>
      <c r="CDY18" s="9"/>
      <c r="CDZ18" s="9"/>
      <c r="CEA18" s="9"/>
      <c r="CEB18" s="9"/>
      <c r="CEC18" s="9"/>
      <c r="CED18" s="9"/>
      <c r="CEE18" s="9"/>
      <c r="CEF18" s="9"/>
      <c r="CEG18" s="9"/>
      <c r="CEH18" s="9"/>
      <c r="CEI18" s="9"/>
      <c r="CEJ18" s="9"/>
      <c r="CEK18" s="9"/>
      <c r="CEL18" s="9"/>
      <c r="CEM18" s="9"/>
      <c r="CEN18" s="9"/>
      <c r="CEO18" s="9"/>
      <c r="CEP18" s="9"/>
      <c r="CEQ18" s="9"/>
      <c r="CER18" s="9"/>
      <c r="CES18" s="9"/>
      <c r="CET18" s="9"/>
      <c r="CEU18" s="9"/>
      <c r="CEV18" s="9"/>
      <c r="CEW18" s="9"/>
      <c r="CEX18" s="9"/>
      <c r="CEY18" s="9"/>
      <c r="CEZ18" s="9"/>
      <c r="CFA18" s="9"/>
      <c r="CFB18" s="9"/>
      <c r="CFC18" s="9"/>
      <c r="CFD18" s="9"/>
      <c r="CFE18" s="9"/>
      <c r="CFF18" s="9"/>
      <c r="CFG18" s="9"/>
      <c r="CFH18" s="9"/>
      <c r="CFI18" s="9"/>
      <c r="CFJ18" s="9"/>
      <c r="CFK18" s="9"/>
      <c r="CFL18" s="9"/>
      <c r="CFM18" s="9"/>
      <c r="CFN18" s="9"/>
      <c r="CFO18" s="9"/>
      <c r="CFP18" s="9"/>
      <c r="CFQ18" s="9"/>
      <c r="CFR18" s="9"/>
      <c r="CFS18" s="9"/>
      <c r="CFT18" s="9"/>
      <c r="CFU18" s="9"/>
      <c r="CFV18" s="9"/>
      <c r="CFW18" s="9"/>
      <c r="CFX18" s="9"/>
      <c r="CFY18" s="9"/>
      <c r="CFZ18" s="9"/>
      <c r="CGA18" s="9"/>
      <c r="CGB18" s="9"/>
      <c r="CGC18" s="9"/>
      <c r="CGD18" s="9"/>
      <c r="CGE18" s="9"/>
      <c r="CGF18" s="9"/>
      <c r="CGG18" s="9"/>
      <c r="CGH18" s="9"/>
      <c r="CGI18" s="9"/>
      <c r="CGJ18" s="9"/>
      <c r="CGK18" s="9"/>
      <c r="CGL18" s="9"/>
      <c r="CGM18" s="9"/>
      <c r="CGN18" s="9"/>
      <c r="CGO18" s="9"/>
      <c r="CGP18" s="9"/>
      <c r="CGQ18" s="9"/>
      <c r="CGR18" s="9"/>
      <c r="CGS18" s="9"/>
      <c r="CGT18" s="9"/>
      <c r="CGU18" s="9"/>
      <c r="CGV18" s="9"/>
      <c r="CGW18" s="9"/>
      <c r="CGX18" s="9"/>
      <c r="CGY18" s="9"/>
      <c r="CGZ18" s="9"/>
      <c r="CHA18" s="9"/>
      <c r="CHB18" s="9"/>
      <c r="CHC18" s="9"/>
      <c r="CHD18" s="9"/>
      <c r="CHE18" s="9"/>
      <c r="CHF18" s="9"/>
      <c r="CHG18" s="9"/>
      <c r="CHH18" s="9"/>
      <c r="CHI18" s="9"/>
      <c r="CHJ18" s="9"/>
      <c r="CHK18" s="9"/>
      <c r="CHL18" s="9"/>
      <c r="CHM18" s="9"/>
      <c r="CHN18" s="9"/>
      <c r="CHO18" s="9"/>
      <c r="CHP18" s="9"/>
      <c r="CHQ18" s="9"/>
      <c r="CHR18" s="9"/>
      <c r="CHS18" s="9"/>
      <c r="CHT18" s="9"/>
      <c r="CHU18" s="9"/>
      <c r="CHV18" s="9"/>
      <c r="CHW18" s="9"/>
      <c r="CHX18" s="9"/>
      <c r="CHY18" s="9"/>
      <c r="CHZ18" s="9"/>
      <c r="CIA18" s="9"/>
      <c r="CIB18" s="9"/>
      <c r="CIC18" s="9"/>
      <c r="CID18" s="9"/>
      <c r="CIE18" s="9"/>
      <c r="CIF18" s="9"/>
      <c r="CIG18" s="9"/>
      <c r="CIH18" s="9"/>
      <c r="CII18" s="9"/>
      <c r="CIJ18" s="9"/>
      <c r="CIK18" s="9"/>
      <c r="CIL18" s="9"/>
      <c r="CIM18" s="9"/>
      <c r="CIN18" s="9"/>
      <c r="CIO18" s="9"/>
      <c r="CIP18" s="9"/>
      <c r="CIQ18" s="9"/>
      <c r="CIR18" s="9"/>
      <c r="CIS18" s="9"/>
      <c r="CIT18" s="9"/>
      <c r="CIU18" s="9"/>
      <c r="CIV18" s="9"/>
      <c r="CIW18" s="9"/>
      <c r="CIX18" s="9"/>
      <c r="CIY18" s="9"/>
      <c r="CIZ18" s="9"/>
      <c r="CJA18" s="9"/>
      <c r="CJB18" s="9"/>
      <c r="CJC18" s="9"/>
      <c r="CJD18" s="9"/>
      <c r="CJE18" s="9"/>
      <c r="CJF18" s="9"/>
      <c r="CJG18" s="9"/>
      <c r="CJH18" s="9"/>
      <c r="CJI18" s="9"/>
      <c r="CJJ18" s="9"/>
      <c r="CJK18" s="9"/>
      <c r="CJL18" s="9"/>
      <c r="CJM18" s="9"/>
      <c r="CJN18" s="9"/>
      <c r="CJO18" s="9"/>
      <c r="CJP18" s="9"/>
      <c r="CJQ18" s="9"/>
      <c r="CJR18" s="9"/>
      <c r="CJS18" s="9"/>
      <c r="CJT18" s="9"/>
      <c r="CJU18" s="9"/>
      <c r="CJV18" s="9"/>
      <c r="CJW18" s="9"/>
      <c r="CJX18" s="9"/>
      <c r="CJY18" s="9"/>
      <c r="CJZ18" s="9"/>
      <c r="CKA18" s="9"/>
      <c r="CKB18" s="9"/>
      <c r="CKC18" s="9"/>
      <c r="CKD18" s="9"/>
      <c r="CKE18" s="9"/>
      <c r="CKF18" s="9"/>
      <c r="CKG18" s="9"/>
      <c r="CKH18" s="9"/>
      <c r="CKI18" s="9"/>
      <c r="CKJ18" s="9"/>
      <c r="CKK18" s="9"/>
      <c r="CKL18" s="9"/>
      <c r="CKM18" s="9"/>
      <c r="CKN18" s="9"/>
      <c r="CKO18" s="9"/>
      <c r="CKP18" s="9"/>
      <c r="CKQ18" s="9"/>
      <c r="CKR18" s="9"/>
      <c r="CKS18" s="9"/>
      <c r="CKT18" s="9"/>
      <c r="CKU18" s="9"/>
      <c r="CKV18" s="9"/>
      <c r="CKW18" s="9"/>
      <c r="CKX18" s="9"/>
      <c r="CKY18" s="9"/>
      <c r="CKZ18" s="9"/>
      <c r="CLA18" s="9"/>
      <c r="CLB18" s="9"/>
      <c r="CLC18" s="9"/>
      <c r="CLD18" s="9"/>
      <c r="CLE18" s="9"/>
      <c r="CLF18" s="9"/>
      <c r="CLG18" s="9"/>
      <c r="CLH18" s="9"/>
      <c r="CLI18" s="9"/>
      <c r="CLJ18" s="9"/>
      <c r="CLK18" s="9"/>
      <c r="CLL18" s="9"/>
      <c r="CLM18" s="9"/>
      <c r="CLN18" s="9"/>
      <c r="CLO18" s="9"/>
      <c r="CLP18" s="9"/>
      <c r="CLQ18" s="9"/>
      <c r="CLR18" s="9"/>
      <c r="CLS18" s="9"/>
      <c r="CLT18" s="9"/>
      <c r="CLU18" s="9"/>
      <c r="CLV18" s="9"/>
      <c r="CLW18" s="9"/>
      <c r="CLX18" s="9"/>
      <c r="CLY18" s="9"/>
      <c r="CLZ18" s="9"/>
      <c r="CMA18" s="9"/>
      <c r="CMB18" s="9"/>
      <c r="CMC18" s="9"/>
      <c r="CMD18" s="9"/>
      <c r="CME18" s="9"/>
      <c r="CMF18" s="9"/>
      <c r="CMG18" s="9"/>
      <c r="CMH18" s="9"/>
      <c r="CMI18" s="9"/>
      <c r="CMJ18" s="9"/>
      <c r="CMK18" s="9"/>
      <c r="CML18" s="9"/>
      <c r="CMM18" s="9"/>
      <c r="CMN18" s="9"/>
      <c r="CMO18" s="9"/>
      <c r="CMP18" s="9"/>
      <c r="CMQ18" s="9"/>
      <c r="CMR18" s="9"/>
      <c r="CMS18" s="9"/>
      <c r="CMT18" s="9"/>
      <c r="CMU18" s="9"/>
      <c r="CMV18" s="9"/>
      <c r="CMW18" s="9"/>
      <c r="CMX18" s="9"/>
      <c r="CMY18" s="9"/>
      <c r="CMZ18" s="9"/>
      <c r="CNA18" s="9"/>
      <c r="CNB18" s="9"/>
      <c r="CNC18" s="9"/>
      <c r="CND18" s="9"/>
      <c r="CNE18" s="9"/>
      <c r="CNF18" s="9"/>
      <c r="CNG18" s="9"/>
      <c r="CNH18" s="9"/>
    </row>
    <row r="19" spans="1:2400" s="172" customFormat="1" x14ac:dyDescent="0.4">
      <c r="A19" s="168"/>
      <c r="B19" s="169"/>
      <c r="C19" s="170"/>
      <c r="D19" s="171"/>
      <c r="G19" s="173"/>
      <c r="AL19" s="178"/>
      <c r="AY19" s="179"/>
      <c r="AZ19" s="173"/>
      <c r="BA19" s="173"/>
      <c r="BB19" s="173"/>
      <c r="BC19" s="173"/>
      <c r="BD19" s="9"/>
      <c r="BP19" s="171"/>
      <c r="BQ19" s="9"/>
      <c r="CC19" s="171"/>
      <c r="DC19" s="171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9"/>
      <c r="LP19" s="9"/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9"/>
      <c r="NL19" s="9"/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  <c r="OE19" s="9"/>
      <c r="OF19" s="9"/>
      <c r="OG19" s="9"/>
      <c r="OH19" s="9"/>
      <c r="OI19" s="9"/>
      <c r="OJ19" s="9"/>
      <c r="OK19" s="9"/>
      <c r="OL19" s="9"/>
      <c r="OM19" s="9"/>
      <c r="ON19" s="9"/>
      <c r="OO19" s="9"/>
      <c r="OP19" s="9"/>
      <c r="OQ19" s="9"/>
      <c r="OR19" s="9"/>
      <c r="OS19" s="9"/>
      <c r="OT19" s="9"/>
      <c r="OU19" s="9"/>
      <c r="OV19" s="9"/>
      <c r="OW19" s="9"/>
      <c r="OX19" s="9"/>
      <c r="OY19" s="9"/>
      <c r="OZ19" s="9"/>
      <c r="PA19" s="9"/>
      <c r="PB19" s="9"/>
      <c r="PC19" s="9"/>
      <c r="PD19" s="9"/>
      <c r="PE19" s="9"/>
      <c r="PF19" s="9"/>
      <c r="PG19" s="9"/>
      <c r="PH19" s="9"/>
      <c r="PI19" s="9"/>
      <c r="PJ19" s="9"/>
      <c r="PK19" s="9"/>
      <c r="PL19" s="9"/>
      <c r="PM19" s="9"/>
      <c r="PN19" s="9"/>
      <c r="PO19" s="9"/>
      <c r="PP19" s="9"/>
      <c r="PQ19" s="9"/>
      <c r="PR19" s="9"/>
      <c r="PS19" s="9"/>
      <c r="PT19" s="9"/>
      <c r="PU19" s="9"/>
      <c r="PV19" s="9"/>
      <c r="PW19" s="9"/>
      <c r="PX19" s="9"/>
      <c r="PY19" s="9"/>
      <c r="PZ19" s="9"/>
      <c r="QA19" s="9"/>
      <c r="QB19" s="9"/>
      <c r="QC19" s="9"/>
      <c r="QD19" s="9"/>
      <c r="QE19" s="9"/>
      <c r="QF19" s="9"/>
      <c r="QG19" s="9"/>
      <c r="QH19" s="9"/>
      <c r="QI19" s="9"/>
      <c r="QJ19" s="9"/>
      <c r="QK19" s="9"/>
      <c r="QL19" s="9"/>
      <c r="QM19" s="9"/>
      <c r="QN19" s="9"/>
      <c r="QO19" s="9"/>
      <c r="QP19" s="9"/>
      <c r="QQ19" s="9"/>
      <c r="QR19" s="9"/>
      <c r="QS19" s="9"/>
      <c r="QT19" s="9"/>
      <c r="QU19" s="9"/>
      <c r="QV19" s="9"/>
      <c r="QW19" s="9"/>
      <c r="QX19" s="9"/>
      <c r="QY19" s="9"/>
      <c r="QZ19" s="9"/>
      <c r="RA19" s="9"/>
      <c r="RB19" s="9"/>
      <c r="RC19" s="9"/>
      <c r="RD19" s="9"/>
      <c r="RE19" s="9"/>
      <c r="RF19" s="9"/>
      <c r="RG19" s="9"/>
      <c r="RH19" s="9"/>
      <c r="RI19" s="9"/>
      <c r="RJ19" s="9"/>
      <c r="RK19" s="9"/>
      <c r="RL19" s="9"/>
      <c r="RM19" s="9"/>
      <c r="RN19" s="9"/>
      <c r="RO19" s="9"/>
      <c r="RP19" s="9"/>
      <c r="RQ19" s="9"/>
      <c r="RR19" s="9"/>
      <c r="RS19" s="9"/>
      <c r="RT19" s="9"/>
      <c r="RU19" s="9"/>
      <c r="RV19" s="9"/>
      <c r="RW19" s="9"/>
      <c r="RX19" s="9"/>
      <c r="RY19" s="9"/>
      <c r="RZ19" s="9"/>
      <c r="SA19" s="9"/>
      <c r="SB19" s="9"/>
      <c r="SC19" s="9"/>
      <c r="SD19" s="9"/>
      <c r="SE19" s="9"/>
      <c r="SF19" s="9"/>
      <c r="SG19" s="9"/>
      <c r="SH19" s="9"/>
      <c r="SI19" s="9"/>
      <c r="SJ19" s="9"/>
      <c r="SK19" s="9"/>
      <c r="SL19" s="9"/>
      <c r="SM19" s="9"/>
      <c r="SN19" s="9"/>
      <c r="SO19" s="9"/>
      <c r="SP19" s="9"/>
      <c r="SQ19" s="9"/>
      <c r="SR19" s="9"/>
      <c r="SS19" s="9"/>
      <c r="ST19" s="9"/>
      <c r="SU19" s="9"/>
      <c r="SV19" s="9"/>
      <c r="SW19" s="9"/>
      <c r="SX19" s="9"/>
      <c r="SY19" s="9"/>
      <c r="SZ19" s="9"/>
      <c r="TA19" s="9"/>
      <c r="TB19" s="9"/>
      <c r="TC19" s="9"/>
      <c r="TD19" s="9"/>
      <c r="TE19" s="9"/>
      <c r="TF19" s="9"/>
      <c r="TG19" s="9"/>
      <c r="TH19" s="9"/>
      <c r="TI19" s="9"/>
      <c r="TJ19" s="9"/>
      <c r="TK19" s="9"/>
      <c r="TL19" s="9"/>
      <c r="TM19" s="9"/>
      <c r="TN19" s="9"/>
      <c r="TO19" s="9"/>
      <c r="TP19" s="9"/>
      <c r="TQ19" s="9"/>
      <c r="TR19" s="9"/>
      <c r="TS19" s="9"/>
      <c r="TT19" s="9"/>
      <c r="TU19" s="9"/>
      <c r="TV19" s="9"/>
      <c r="TW19" s="9"/>
      <c r="TX19" s="9"/>
      <c r="TY19" s="9"/>
      <c r="TZ19" s="9"/>
      <c r="UA19" s="9"/>
      <c r="UB19" s="9"/>
      <c r="UC19" s="9"/>
      <c r="UD19" s="9"/>
      <c r="UE19" s="9"/>
      <c r="UF19" s="9"/>
      <c r="UG19" s="9"/>
      <c r="UH19" s="9"/>
      <c r="UI19" s="9"/>
      <c r="UJ19" s="9"/>
      <c r="UK19" s="9"/>
      <c r="UL19" s="9"/>
      <c r="UM19" s="9"/>
      <c r="UN19" s="9"/>
      <c r="UO19" s="9"/>
      <c r="UP19" s="9"/>
      <c r="UQ19" s="9"/>
      <c r="UR19" s="9"/>
      <c r="US19" s="9"/>
      <c r="UT19" s="9"/>
      <c r="UU19" s="9"/>
      <c r="UV19" s="9"/>
      <c r="UW19" s="9"/>
      <c r="UX19" s="9"/>
      <c r="UY19" s="9"/>
      <c r="UZ19" s="9"/>
      <c r="VA19" s="9"/>
      <c r="VB19" s="9"/>
      <c r="VC19" s="9"/>
      <c r="VD19" s="9"/>
      <c r="VE19" s="9"/>
      <c r="VF19" s="9"/>
      <c r="VG19" s="9"/>
      <c r="VH19" s="9"/>
      <c r="VI19" s="9"/>
      <c r="VJ19" s="9"/>
      <c r="VK19" s="9"/>
      <c r="VL19" s="9"/>
      <c r="VM19" s="9"/>
      <c r="VN19" s="9"/>
      <c r="VO19" s="9"/>
      <c r="VP19" s="9"/>
      <c r="VQ19" s="9"/>
      <c r="VR19" s="9"/>
      <c r="VS19" s="9"/>
      <c r="VT19" s="9"/>
      <c r="VU19" s="9"/>
      <c r="VV19" s="9"/>
      <c r="VW19" s="9"/>
      <c r="VX19" s="9"/>
      <c r="VY19" s="9"/>
      <c r="VZ19" s="9"/>
      <c r="WA19" s="9"/>
      <c r="WB19" s="9"/>
      <c r="WC19" s="9"/>
      <c r="WD19" s="9"/>
      <c r="WE19" s="9"/>
      <c r="WF19" s="9"/>
      <c r="WG19" s="9"/>
      <c r="WH19" s="9"/>
      <c r="WI19" s="9"/>
      <c r="WJ19" s="9"/>
      <c r="WK19" s="9"/>
      <c r="WL19" s="9"/>
      <c r="WM19" s="9"/>
      <c r="WN19" s="9"/>
      <c r="WO19" s="9"/>
      <c r="WP19" s="9"/>
      <c r="WQ19" s="9"/>
      <c r="WR19" s="9"/>
      <c r="WS19" s="9"/>
      <c r="WT19" s="9"/>
      <c r="WU19" s="9"/>
      <c r="WV19" s="9"/>
      <c r="WW19" s="9"/>
      <c r="WX19" s="9"/>
      <c r="WY19" s="9"/>
      <c r="WZ19" s="9"/>
      <c r="XA19" s="9"/>
      <c r="XB19" s="9"/>
      <c r="XC19" s="9"/>
      <c r="XD19" s="9"/>
      <c r="XE19" s="9"/>
      <c r="XF19" s="9"/>
      <c r="XG19" s="9"/>
      <c r="XH19" s="9"/>
      <c r="XI19" s="9"/>
      <c r="XJ19" s="9"/>
      <c r="XK19" s="9"/>
      <c r="XL19" s="9"/>
      <c r="XM19" s="9"/>
      <c r="XN19" s="9"/>
      <c r="XO19" s="9"/>
      <c r="XP19" s="9"/>
      <c r="XQ19" s="9"/>
      <c r="XR19" s="9"/>
      <c r="XS19" s="9"/>
      <c r="XT19" s="9"/>
      <c r="XU19" s="9"/>
      <c r="XV19" s="9"/>
      <c r="XW19" s="9"/>
      <c r="XX19" s="9"/>
      <c r="XY19" s="9"/>
      <c r="XZ19" s="9"/>
      <c r="YA19" s="9"/>
      <c r="YB19" s="9"/>
      <c r="YC19" s="9"/>
      <c r="YD19" s="9"/>
      <c r="YE19" s="9"/>
      <c r="YF19" s="9"/>
      <c r="YG19" s="9"/>
      <c r="YH19" s="9"/>
      <c r="YI19" s="9"/>
      <c r="YJ19" s="9"/>
      <c r="YK19" s="9"/>
      <c r="YL19" s="9"/>
      <c r="YM19" s="9"/>
      <c r="YN19" s="9"/>
      <c r="YO19" s="9"/>
      <c r="YP19" s="9"/>
      <c r="YQ19" s="9"/>
      <c r="YR19" s="9"/>
      <c r="YS19" s="9"/>
      <c r="YT19" s="9"/>
      <c r="YU19" s="9"/>
      <c r="YV19" s="9"/>
      <c r="YW19" s="9"/>
      <c r="YX19" s="9"/>
      <c r="YY19" s="9"/>
      <c r="YZ19" s="9"/>
      <c r="ZA19" s="9"/>
      <c r="ZB19" s="9"/>
      <c r="ZC19" s="9"/>
      <c r="ZD19" s="9"/>
      <c r="ZE19" s="9"/>
      <c r="ZF19" s="9"/>
      <c r="ZG19" s="9"/>
      <c r="ZH19" s="9"/>
      <c r="ZI19" s="9"/>
      <c r="ZJ19" s="9"/>
      <c r="ZK19" s="9"/>
      <c r="ZL19" s="9"/>
      <c r="ZM19" s="9"/>
      <c r="ZN19" s="9"/>
      <c r="ZO19" s="9"/>
      <c r="ZP19" s="9"/>
      <c r="ZQ19" s="9"/>
      <c r="ZR19" s="9"/>
      <c r="ZS19" s="9"/>
      <c r="ZT19" s="9"/>
      <c r="ZU19" s="9"/>
      <c r="ZV19" s="9"/>
      <c r="ZW19" s="9"/>
      <c r="ZX19" s="9"/>
      <c r="ZY19" s="9"/>
      <c r="ZZ19" s="9"/>
      <c r="AAA19" s="9"/>
      <c r="AAB19" s="9"/>
      <c r="AAC19" s="9"/>
      <c r="AAD19" s="9"/>
      <c r="AAE19" s="9"/>
      <c r="AAF19" s="9"/>
      <c r="AAG19" s="9"/>
      <c r="AAH19" s="9"/>
      <c r="AAI19" s="9"/>
      <c r="AAJ19" s="9"/>
      <c r="AAK19" s="9"/>
      <c r="AAL19" s="9"/>
      <c r="AAM19" s="9"/>
      <c r="AAN19" s="9"/>
      <c r="AAO19" s="9"/>
      <c r="AAP19" s="9"/>
      <c r="AAQ19" s="9"/>
      <c r="AAR19" s="9"/>
      <c r="AAS19" s="9"/>
      <c r="AAT19" s="9"/>
      <c r="AAU19" s="9"/>
      <c r="AAV19" s="9"/>
      <c r="AAW19" s="9"/>
      <c r="AAX19" s="9"/>
      <c r="AAY19" s="9"/>
      <c r="AAZ19" s="9"/>
      <c r="ABA19" s="9"/>
      <c r="ABB19" s="9"/>
      <c r="ABC19" s="9"/>
      <c r="ABD19" s="9"/>
      <c r="ABE19" s="9"/>
      <c r="ABF19" s="9"/>
      <c r="ABG19" s="9"/>
      <c r="ABH19" s="9"/>
      <c r="ABI19" s="9"/>
      <c r="ABJ19" s="9"/>
      <c r="ABK19" s="9"/>
      <c r="ABL19" s="9"/>
      <c r="ABM19" s="9"/>
      <c r="ABN19" s="9"/>
      <c r="ABO19" s="9"/>
      <c r="ABP19" s="9"/>
      <c r="ABQ19" s="9"/>
      <c r="ABR19" s="9"/>
      <c r="ABS19" s="9"/>
      <c r="ABT19" s="9"/>
      <c r="ABU19" s="9"/>
      <c r="ABV19" s="9"/>
      <c r="ABW19" s="9"/>
      <c r="ABX19" s="9"/>
      <c r="ABY19" s="9"/>
      <c r="ABZ19" s="9"/>
      <c r="ACA19" s="9"/>
      <c r="ACB19" s="9"/>
      <c r="ACC19" s="9"/>
      <c r="ACD19" s="9"/>
      <c r="ACE19" s="9"/>
      <c r="ACF19" s="9"/>
      <c r="ACG19" s="9"/>
      <c r="ACH19" s="9"/>
      <c r="ACI19" s="9"/>
      <c r="ACJ19" s="9"/>
      <c r="ACK19" s="9"/>
      <c r="ACL19" s="9"/>
      <c r="ACM19" s="9"/>
      <c r="ACN19" s="9"/>
      <c r="ACO19" s="9"/>
      <c r="ACP19" s="9"/>
      <c r="ACQ19" s="9"/>
      <c r="ACR19" s="9"/>
      <c r="ACS19" s="9"/>
      <c r="ACT19" s="9"/>
      <c r="ACU19" s="9"/>
      <c r="ACV19" s="9"/>
      <c r="ACW19" s="9"/>
      <c r="ACX19" s="9"/>
      <c r="ACY19" s="9"/>
      <c r="ACZ19" s="9"/>
      <c r="ADA19" s="9"/>
      <c r="ADB19" s="9"/>
      <c r="ADC19" s="9"/>
      <c r="ADD19" s="9"/>
      <c r="ADE19" s="9"/>
      <c r="ADF19" s="9"/>
      <c r="ADG19" s="9"/>
      <c r="ADH19" s="9"/>
      <c r="ADI19" s="9"/>
      <c r="ADJ19" s="9"/>
      <c r="ADK19" s="9"/>
      <c r="ADL19" s="9"/>
      <c r="ADM19" s="9"/>
      <c r="ADN19" s="9"/>
      <c r="ADO19" s="9"/>
      <c r="ADP19" s="9"/>
      <c r="ADQ19" s="9"/>
      <c r="ADR19" s="9"/>
      <c r="ADS19" s="9"/>
      <c r="ADT19" s="9"/>
      <c r="ADU19" s="9"/>
      <c r="ADV19" s="9"/>
      <c r="ADW19" s="9"/>
      <c r="ADX19" s="9"/>
      <c r="ADY19" s="9"/>
      <c r="ADZ19" s="9"/>
      <c r="AEA19" s="9"/>
      <c r="AEB19" s="9"/>
      <c r="AEC19" s="9"/>
      <c r="AED19" s="9"/>
      <c r="AEE19" s="9"/>
      <c r="AEF19" s="9"/>
      <c r="AEG19" s="9"/>
      <c r="AEH19" s="9"/>
      <c r="AEI19" s="9"/>
      <c r="AEJ19" s="9"/>
      <c r="AEK19" s="9"/>
      <c r="AEL19" s="9"/>
      <c r="AEM19" s="9"/>
      <c r="AEN19" s="9"/>
      <c r="AEO19" s="9"/>
      <c r="AEP19" s="9"/>
      <c r="AEQ19" s="9"/>
      <c r="AER19" s="9"/>
      <c r="AES19" s="9"/>
      <c r="AET19" s="9"/>
      <c r="AEU19" s="9"/>
      <c r="AEV19" s="9"/>
      <c r="AEW19" s="9"/>
      <c r="AEX19" s="9"/>
      <c r="AEY19" s="9"/>
      <c r="AEZ19" s="9"/>
      <c r="AFA19" s="9"/>
      <c r="AFB19" s="9"/>
      <c r="AFC19" s="9"/>
      <c r="AFD19" s="9"/>
      <c r="AFE19" s="9"/>
      <c r="AFF19" s="9"/>
      <c r="AFG19" s="9"/>
      <c r="AFH19" s="9"/>
      <c r="AFI19" s="9"/>
      <c r="AFJ19" s="9"/>
      <c r="AFK19" s="9"/>
      <c r="AFL19" s="9"/>
      <c r="AFM19" s="9"/>
      <c r="AFN19" s="9"/>
      <c r="AFO19" s="9"/>
      <c r="AFP19" s="9"/>
      <c r="AFQ19" s="9"/>
      <c r="AFR19" s="9"/>
      <c r="AFS19" s="9"/>
      <c r="AFT19" s="9"/>
      <c r="AFU19" s="9"/>
      <c r="AFV19" s="9"/>
      <c r="AFW19" s="9"/>
      <c r="AFX19" s="9"/>
      <c r="AFY19" s="9"/>
      <c r="AFZ19" s="9"/>
      <c r="AGA19" s="9"/>
      <c r="AGB19" s="9"/>
      <c r="AGC19" s="9"/>
      <c r="AGD19" s="9"/>
      <c r="AGE19" s="9"/>
      <c r="AGF19" s="9"/>
      <c r="AGG19" s="9"/>
      <c r="AGH19" s="9"/>
      <c r="AGI19" s="9"/>
      <c r="AGJ19" s="9"/>
      <c r="AGK19" s="9"/>
      <c r="AGL19" s="9"/>
      <c r="AGM19" s="9"/>
      <c r="AGN19" s="9"/>
      <c r="AGO19" s="9"/>
      <c r="AGP19" s="9"/>
      <c r="AGQ19" s="9"/>
      <c r="AGR19" s="9"/>
      <c r="AGS19" s="9"/>
      <c r="AGT19" s="9"/>
      <c r="AGU19" s="9"/>
      <c r="AGV19" s="9"/>
      <c r="AGW19" s="9"/>
      <c r="AGX19" s="9"/>
      <c r="AGY19" s="9"/>
      <c r="AGZ19" s="9"/>
      <c r="AHA19" s="9"/>
      <c r="AHB19" s="9"/>
      <c r="AHC19" s="9"/>
      <c r="AHD19" s="9"/>
      <c r="AHE19" s="9"/>
      <c r="AHF19" s="9"/>
      <c r="AHG19" s="9"/>
      <c r="AHH19" s="9"/>
      <c r="AHI19" s="9"/>
      <c r="AHJ19" s="9"/>
      <c r="AHK19" s="9"/>
      <c r="AHL19" s="9"/>
      <c r="AHM19" s="9"/>
      <c r="AHN19" s="9"/>
      <c r="AHO19" s="9"/>
      <c r="AHP19" s="9"/>
      <c r="AHQ19" s="9"/>
      <c r="AHR19" s="9"/>
      <c r="AHS19" s="9"/>
      <c r="AHT19" s="9"/>
      <c r="AHU19" s="9"/>
      <c r="AHV19" s="9"/>
      <c r="AHW19" s="9"/>
      <c r="AHX19" s="9"/>
      <c r="AHY19" s="9"/>
      <c r="AHZ19" s="9"/>
      <c r="AIA19" s="9"/>
      <c r="AIB19" s="9"/>
      <c r="AIC19" s="9"/>
      <c r="AID19" s="9"/>
      <c r="AIE19" s="9"/>
      <c r="AIF19" s="9"/>
      <c r="AIG19" s="9"/>
      <c r="AIH19" s="9"/>
      <c r="AII19" s="9"/>
      <c r="AIJ19" s="9"/>
      <c r="AIK19" s="9"/>
      <c r="AIL19" s="9"/>
      <c r="AIM19" s="9"/>
      <c r="AIN19" s="9"/>
      <c r="AIO19" s="9"/>
      <c r="AIP19" s="9"/>
      <c r="AIQ19" s="9"/>
      <c r="AIR19" s="9"/>
      <c r="AIS19" s="9"/>
      <c r="AIT19" s="9"/>
      <c r="AIU19" s="9"/>
      <c r="AIV19" s="9"/>
      <c r="AIW19" s="9"/>
      <c r="AIX19" s="9"/>
      <c r="AIY19" s="9"/>
      <c r="AIZ19" s="9"/>
      <c r="AJA19" s="9"/>
      <c r="AJB19" s="9"/>
      <c r="AJC19" s="9"/>
      <c r="AJD19" s="9"/>
      <c r="AJE19" s="9"/>
      <c r="AJF19" s="9"/>
      <c r="AJG19" s="9"/>
      <c r="AJH19" s="9"/>
      <c r="AJI19" s="9"/>
      <c r="AJJ19" s="9"/>
      <c r="AJK19" s="9"/>
      <c r="AJL19" s="9"/>
      <c r="AJM19" s="9"/>
      <c r="AJN19" s="9"/>
      <c r="AJO19" s="9"/>
      <c r="AJP19" s="9"/>
      <c r="AJQ19" s="9"/>
      <c r="AJR19" s="9"/>
      <c r="AJS19" s="9"/>
      <c r="AJT19" s="9"/>
      <c r="AJU19" s="9"/>
      <c r="AJV19" s="9"/>
      <c r="AJW19" s="9"/>
      <c r="AJX19" s="9"/>
      <c r="AJY19" s="9"/>
      <c r="AJZ19" s="9"/>
      <c r="AKA19" s="9"/>
      <c r="AKB19" s="9"/>
      <c r="AKC19" s="9"/>
      <c r="AKD19" s="9"/>
      <c r="AKE19" s="9"/>
      <c r="AKF19" s="9"/>
      <c r="AKG19" s="9"/>
      <c r="AKH19" s="9"/>
      <c r="AKI19" s="9"/>
      <c r="AKJ19" s="9"/>
      <c r="AKK19" s="9"/>
      <c r="AKL19" s="9"/>
      <c r="AKM19" s="9"/>
      <c r="AKN19" s="9"/>
      <c r="AKO19" s="9"/>
      <c r="AKP19" s="9"/>
      <c r="AKQ19" s="9"/>
      <c r="AKR19" s="9"/>
      <c r="AKS19" s="9"/>
      <c r="AKT19" s="9"/>
      <c r="AKU19" s="9"/>
      <c r="AKV19" s="9"/>
      <c r="AKW19" s="9"/>
      <c r="AKX19" s="9"/>
      <c r="AKY19" s="9"/>
      <c r="AKZ19" s="9"/>
      <c r="ALA19" s="9"/>
      <c r="ALB19" s="9"/>
      <c r="ALC19" s="9"/>
      <c r="ALD19" s="9"/>
      <c r="ALE19" s="9"/>
      <c r="ALF19" s="9"/>
      <c r="ALG19" s="9"/>
      <c r="ALH19" s="9"/>
      <c r="ALI19" s="9"/>
      <c r="ALJ19" s="9"/>
      <c r="ALK19" s="9"/>
      <c r="ALL19" s="9"/>
      <c r="ALM19" s="9"/>
      <c r="ALN19" s="9"/>
      <c r="ALO19" s="9"/>
      <c r="ALP19" s="9"/>
      <c r="ALQ19" s="9"/>
      <c r="ALR19" s="9"/>
      <c r="ALS19" s="9"/>
      <c r="ALT19" s="9"/>
      <c r="ALU19" s="9"/>
      <c r="ALV19" s="9"/>
      <c r="ALW19" s="9"/>
      <c r="ALX19" s="9"/>
      <c r="ALY19" s="9"/>
      <c r="ALZ19" s="9"/>
      <c r="AMA19" s="9"/>
      <c r="AMB19" s="9"/>
      <c r="AMC19" s="9"/>
      <c r="AMD19" s="9"/>
      <c r="AME19" s="9"/>
      <c r="AMF19" s="9"/>
      <c r="AMG19" s="9"/>
      <c r="AMH19" s="9"/>
      <c r="AMI19" s="9"/>
      <c r="AMJ19" s="9"/>
      <c r="AMK19" s="9"/>
      <c r="AML19" s="9"/>
      <c r="AMM19" s="9"/>
      <c r="AMN19" s="9"/>
      <c r="AMO19" s="9"/>
      <c r="AMP19" s="9"/>
      <c r="AMQ19" s="9"/>
      <c r="AMR19" s="9"/>
      <c r="AMS19" s="9"/>
      <c r="AMT19" s="9"/>
      <c r="AMU19" s="9"/>
      <c r="AMV19" s="9"/>
      <c r="AMW19" s="9"/>
      <c r="AMX19" s="9"/>
      <c r="AMY19" s="9"/>
      <c r="AMZ19" s="9"/>
      <c r="ANA19" s="9"/>
      <c r="ANB19" s="9"/>
      <c r="ANC19" s="9"/>
      <c r="AND19" s="9"/>
      <c r="ANE19" s="9"/>
      <c r="ANF19" s="9"/>
      <c r="ANG19" s="9"/>
      <c r="ANH19" s="9"/>
      <c r="ANI19" s="9"/>
      <c r="ANJ19" s="9"/>
      <c r="ANK19" s="9"/>
      <c r="ANL19" s="9"/>
      <c r="ANM19" s="9"/>
      <c r="ANN19" s="9"/>
      <c r="ANO19" s="9"/>
      <c r="ANP19" s="9"/>
      <c r="ANQ19" s="9"/>
      <c r="ANR19" s="9"/>
      <c r="ANS19" s="9"/>
      <c r="ANT19" s="9"/>
      <c r="ANU19" s="9"/>
      <c r="ANV19" s="9"/>
      <c r="ANW19" s="9"/>
      <c r="ANX19" s="9"/>
      <c r="ANY19" s="9"/>
      <c r="ANZ19" s="9"/>
      <c r="AOA19" s="9"/>
      <c r="AOB19" s="9"/>
      <c r="AOC19" s="9"/>
      <c r="AOD19" s="9"/>
      <c r="AOE19" s="9"/>
      <c r="AOF19" s="9"/>
      <c r="AOG19" s="9"/>
      <c r="AOH19" s="9"/>
      <c r="AOI19" s="9"/>
      <c r="AOJ19" s="9"/>
      <c r="AOK19" s="9"/>
      <c r="AOL19" s="9"/>
      <c r="AOM19" s="9"/>
      <c r="AON19" s="9"/>
      <c r="AOO19" s="9"/>
      <c r="AOP19" s="9"/>
      <c r="AOQ19" s="9"/>
      <c r="AOR19" s="9"/>
      <c r="AOS19" s="9"/>
      <c r="AOT19" s="9"/>
      <c r="AOU19" s="9"/>
      <c r="AOV19" s="9"/>
      <c r="AOW19" s="9"/>
      <c r="AOX19" s="9"/>
      <c r="AOY19" s="9"/>
      <c r="AOZ19" s="9"/>
      <c r="APA19" s="9"/>
      <c r="APB19" s="9"/>
      <c r="APC19" s="9"/>
      <c r="APD19" s="9"/>
      <c r="APE19" s="9"/>
      <c r="APF19" s="9"/>
      <c r="APG19" s="9"/>
      <c r="APH19" s="9"/>
      <c r="API19" s="9"/>
      <c r="APJ19" s="9"/>
      <c r="APK19" s="9"/>
      <c r="APL19" s="9"/>
      <c r="APM19" s="9"/>
      <c r="APN19" s="9"/>
      <c r="APO19" s="9"/>
      <c r="APP19" s="9"/>
      <c r="APQ19" s="9"/>
      <c r="APR19" s="9"/>
      <c r="APS19" s="9"/>
      <c r="APT19" s="9"/>
      <c r="APU19" s="9"/>
      <c r="APV19" s="9"/>
      <c r="APW19" s="9"/>
      <c r="APX19" s="9"/>
      <c r="APY19" s="9"/>
      <c r="APZ19" s="9"/>
      <c r="AQA19" s="9"/>
      <c r="AQB19" s="9"/>
      <c r="AQC19" s="9"/>
      <c r="AQD19" s="9"/>
      <c r="AQE19" s="9"/>
      <c r="AQF19" s="9"/>
      <c r="AQG19" s="9"/>
      <c r="AQH19" s="9"/>
      <c r="AQI19" s="9"/>
      <c r="AQJ19" s="9"/>
      <c r="AQK19" s="9"/>
      <c r="AQL19" s="9"/>
      <c r="AQM19" s="9"/>
      <c r="AQN19" s="9"/>
      <c r="AQO19" s="9"/>
      <c r="AQP19" s="9"/>
      <c r="AQQ19" s="9"/>
      <c r="AQR19" s="9"/>
      <c r="AQS19" s="9"/>
      <c r="AQT19" s="9"/>
      <c r="AQU19" s="9"/>
      <c r="AQV19" s="9"/>
      <c r="AQW19" s="9"/>
      <c r="AQX19" s="9"/>
      <c r="AQY19" s="9"/>
      <c r="AQZ19" s="9"/>
      <c r="ARA19" s="9"/>
      <c r="ARB19" s="9"/>
      <c r="ARC19" s="9"/>
      <c r="ARD19" s="9"/>
      <c r="ARE19" s="9"/>
      <c r="ARF19" s="9"/>
      <c r="ARG19" s="9"/>
      <c r="ARH19" s="9"/>
      <c r="ARI19" s="9"/>
      <c r="ARJ19" s="9"/>
      <c r="ARK19" s="9"/>
      <c r="ARL19" s="9"/>
      <c r="ARM19" s="9"/>
      <c r="ARN19" s="9"/>
      <c r="ARO19" s="9"/>
      <c r="ARP19" s="9"/>
      <c r="ARQ19" s="9"/>
      <c r="ARR19" s="9"/>
      <c r="ARS19" s="9"/>
      <c r="ART19" s="9"/>
      <c r="ARU19" s="9"/>
      <c r="ARV19" s="9"/>
      <c r="ARW19" s="9"/>
      <c r="ARX19" s="9"/>
      <c r="ARY19" s="9"/>
      <c r="ARZ19" s="9"/>
      <c r="ASA19" s="9"/>
      <c r="ASB19" s="9"/>
      <c r="ASC19" s="9"/>
      <c r="ASD19" s="9"/>
      <c r="ASE19" s="9"/>
      <c r="ASF19" s="9"/>
      <c r="ASG19" s="9"/>
      <c r="ASH19" s="9"/>
      <c r="ASI19" s="9"/>
      <c r="ASJ19" s="9"/>
      <c r="ASK19" s="9"/>
      <c r="ASL19" s="9"/>
      <c r="ASM19" s="9"/>
      <c r="ASN19" s="9"/>
      <c r="ASO19" s="9"/>
      <c r="ASP19" s="9"/>
      <c r="ASQ19" s="9"/>
      <c r="ASR19" s="9"/>
      <c r="ASS19" s="9"/>
      <c r="AST19" s="9"/>
      <c r="ASU19" s="9"/>
      <c r="ASV19" s="9"/>
      <c r="ASW19" s="9"/>
      <c r="ASX19" s="9"/>
      <c r="ASY19" s="9"/>
      <c r="ASZ19" s="9"/>
      <c r="ATA19" s="9"/>
      <c r="ATB19" s="9"/>
      <c r="ATC19" s="9"/>
      <c r="ATD19" s="9"/>
      <c r="ATE19" s="9"/>
      <c r="ATF19" s="9"/>
      <c r="ATG19" s="9"/>
      <c r="ATH19" s="9"/>
      <c r="ATI19" s="9"/>
      <c r="ATJ19" s="9"/>
      <c r="ATK19" s="9"/>
      <c r="ATL19" s="9"/>
      <c r="ATM19" s="9"/>
      <c r="ATN19" s="9"/>
      <c r="ATO19" s="9"/>
      <c r="ATP19" s="9"/>
      <c r="ATQ19" s="9"/>
      <c r="ATR19" s="9"/>
      <c r="ATS19" s="9"/>
      <c r="ATT19" s="9"/>
      <c r="ATU19" s="9"/>
      <c r="ATV19" s="9"/>
      <c r="ATW19" s="9"/>
      <c r="ATX19" s="9"/>
      <c r="ATY19" s="9"/>
      <c r="ATZ19" s="9"/>
      <c r="AUA19" s="9"/>
      <c r="AUB19" s="9"/>
      <c r="AUC19" s="9"/>
      <c r="AUD19" s="9"/>
      <c r="AUE19" s="9"/>
      <c r="AUF19" s="9"/>
      <c r="AUG19" s="9"/>
      <c r="AUH19" s="9"/>
      <c r="AUI19" s="9"/>
      <c r="AUJ19" s="9"/>
      <c r="AUK19" s="9"/>
      <c r="AUL19" s="9"/>
      <c r="AUM19" s="9"/>
      <c r="AUN19" s="9"/>
      <c r="AUO19" s="9"/>
      <c r="AUP19" s="9"/>
      <c r="AUQ19" s="9"/>
      <c r="AUR19" s="9"/>
      <c r="AUS19" s="9"/>
      <c r="AUT19" s="9"/>
      <c r="AUU19" s="9"/>
      <c r="AUV19" s="9"/>
      <c r="AUW19" s="9"/>
      <c r="AUX19" s="9"/>
      <c r="AUY19" s="9"/>
      <c r="AUZ19" s="9"/>
      <c r="AVA19" s="9"/>
      <c r="AVB19" s="9"/>
      <c r="AVC19" s="9"/>
      <c r="AVD19" s="9"/>
      <c r="AVE19" s="9"/>
      <c r="AVF19" s="9"/>
      <c r="AVG19" s="9"/>
      <c r="AVH19" s="9"/>
      <c r="AVI19" s="9"/>
      <c r="AVJ19" s="9"/>
      <c r="AVK19" s="9"/>
      <c r="AVL19" s="9"/>
      <c r="AVM19" s="9"/>
      <c r="AVN19" s="9"/>
      <c r="AVO19" s="9"/>
      <c r="AVP19" s="9"/>
      <c r="AVQ19" s="9"/>
      <c r="AVR19" s="9"/>
      <c r="AVS19" s="9"/>
      <c r="AVT19" s="9"/>
      <c r="AVU19" s="9"/>
      <c r="AVV19" s="9"/>
      <c r="AVW19" s="9"/>
      <c r="AVX19" s="9"/>
      <c r="AVY19" s="9"/>
      <c r="AVZ19" s="9"/>
      <c r="AWA19" s="9"/>
      <c r="AWB19" s="9"/>
      <c r="AWC19" s="9"/>
      <c r="AWD19" s="9"/>
      <c r="AWE19" s="9"/>
      <c r="AWF19" s="9"/>
      <c r="AWG19" s="9"/>
      <c r="AWH19" s="9"/>
      <c r="AWI19" s="9"/>
      <c r="AWJ19" s="9"/>
      <c r="AWK19" s="9"/>
      <c r="AWL19" s="9"/>
      <c r="AWM19" s="9"/>
      <c r="AWN19" s="9"/>
      <c r="AWO19" s="9"/>
      <c r="AWP19" s="9"/>
      <c r="AWQ19" s="9"/>
      <c r="AWR19" s="9"/>
      <c r="AWS19" s="9"/>
      <c r="AWT19" s="9"/>
      <c r="AWU19" s="9"/>
      <c r="AWV19" s="9"/>
      <c r="AWW19" s="9"/>
      <c r="AWX19" s="9"/>
      <c r="AWY19" s="9"/>
      <c r="AWZ19" s="9"/>
      <c r="AXA19" s="9"/>
      <c r="AXB19" s="9"/>
      <c r="AXC19" s="9"/>
      <c r="AXD19" s="9"/>
      <c r="AXE19" s="9"/>
      <c r="AXF19" s="9"/>
      <c r="AXG19" s="9"/>
      <c r="AXH19" s="9"/>
      <c r="AXI19" s="9"/>
      <c r="AXJ19" s="9"/>
      <c r="AXK19" s="9"/>
      <c r="AXL19" s="9"/>
      <c r="AXM19" s="9"/>
      <c r="AXN19" s="9"/>
      <c r="AXO19" s="9"/>
      <c r="AXP19" s="9"/>
      <c r="AXQ19" s="9"/>
      <c r="AXR19" s="9"/>
      <c r="AXS19" s="9"/>
      <c r="AXT19" s="9"/>
      <c r="AXU19" s="9"/>
      <c r="AXV19" s="9"/>
      <c r="AXW19" s="9"/>
      <c r="AXX19" s="9"/>
      <c r="AXY19" s="9"/>
      <c r="AXZ19" s="9"/>
      <c r="AYA19" s="9"/>
      <c r="AYB19" s="9"/>
      <c r="AYC19" s="9"/>
      <c r="AYD19" s="9"/>
      <c r="AYE19" s="9"/>
      <c r="AYF19" s="9"/>
      <c r="AYG19" s="9"/>
      <c r="AYH19" s="9"/>
      <c r="AYI19" s="9"/>
      <c r="AYJ19" s="9"/>
      <c r="AYK19" s="9"/>
      <c r="AYL19" s="9"/>
      <c r="AYM19" s="9"/>
      <c r="AYN19" s="9"/>
      <c r="AYO19" s="9"/>
      <c r="AYP19" s="9"/>
      <c r="AYQ19" s="9"/>
      <c r="AYR19" s="9"/>
      <c r="AYS19" s="9"/>
      <c r="AYT19" s="9"/>
      <c r="AYU19" s="9"/>
      <c r="AYV19" s="9"/>
      <c r="AYW19" s="9"/>
      <c r="AYX19" s="9"/>
      <c r="AYY19" s="9"/>
      <c r="AYZ19" s="9"/>
      <c r="AZA19" s="9"/>
      <c r="AZB19" s="9"/>
      <c r="AZC19" s="9"/>
      <c r="AZD19" s="9"/>
      <c r="AZE19" s="9"/>
      <c r="AZF19" s="9"/>
      <c r="AZG19" s="9"/>
      <c r="AZH19" s="9"/>
      <c r="AZI19" s="9"/>
      <c r="AZJ19" s="9"/>
      <c r="AZK19" s="9"/>
      <c r="AZL19" s="9"/>
      <c r="AZM19" s="9"/>
      <c r="AZN19" s="9"/>
      <c r="AZO19" s="9"/>
      <c r="AZP19" s="9"/>
      <c r="AZQ19" s="9"/>
      <c r="AZR19" s="9"/>
      <c r="AZS19" s="9"/>
      <c r="AZT19" s="9"/>
      <c r="AZU19" s="9"/>
      <c r="AZV19" s="9"/>
      <c r="AZW19" s="9"/>
      <c r="AZX19" s="9"/>
      <c r="AZY19" s="9"/>
      <c r="AZZ19" s="9"/>
      <c r="BAA19" s="9"/>
      <c r="BAB19" s="9"/>
      <c r="BAC19" s="9"/>
      <c r="BAD19" s="9"/>
      <c r="BAE19" s="9"/>
      <c r="BAF19" s="9"/>
      <c r="BAG19" s="9"/>
      <c r="BAH19" s="9"/>
      <c r="BAI19" s="9"/>
      <c r="BAJ19" s="9"/>
      <c r="BAK19" s="9"/>
      <c r="BAL19" s="9"/>
      <c r="BAM19" s="9"/>
      <c r="BAN19" s="9"/>
      <c r="BAO19" s="9"/>
      <c r="BAP19" s="9"/>
      <c r="BAQ19" s="9"/>
      <c r="BAR19" s="9"/>
      <c r="BAS19" s="9"/>
      <c r="BAT19" s="9"/>
      <c r="BAU19" s="9"/>
      <c r="BAV19" s="9"/>
      <c r="BAW19" s="9"/>
      <c r="BAX19" s="9"/>
      <c r="BAY19" s="9"/>
      <c r="BAZ19" s="9"/>
      <c r="BBA19" s="9"/>
      <c r="BBB19" s="9"/>
      <c r="BBC19" s="9"/>
      <c r="BBD19" s="9"/>
      <c r="BBE19" s="9"/>
      <c r="BBF19" s="9"/>
      <c r="BBG19" s="9"/>
      <c r="BBH19" s="9"/>
      <c r="BBI19" s="9"/>
      <c r="BBJ19" s="9"/>
      <c r="BBK19" s="9"/>
      <c r="BBL19" s="9"/>
      <c r="BBM19" s="9"/>
      <c r="BBN19" s="9"/>
      <c r="BBO19" s="9"/>
      <c r="BBP19" s="9"/>
      <c r="BBQ19" s="9"/>
      <c r="BBR19" s="9"/>
      <c r="BBS19" s="9"/>
      <c r="BBT19" s="9"/>
      <c r="BBU19" s="9"/>
      <c r="BBV19" s="9"/>
      <c r="BBW19" s="9"/>
      <c r="BBX19" s="9"/>
      <c r="BBY19" s="9"/>
      <c r="BBZ19" s="9"/>
      <c r="BCA19" s="9"/>
      <c r="BCB19" s="9"/>
      <c r="BCC19" s="9"/>
      <c r="BCD19" s="9"/>
      <c r="BCE19" s="9"/>
      <c r="BCF19" s="9"/>
      <c r="BCG19" s="9"/>
      <c r="BCH19" s="9"/>
      <c r="BCI19" s="9"/>
      <c r="BCJ19" s="9"/>
      <c r="BCK19" s="9"/>
      <c r="BCL19" s="9"/>
      <c r="BCM19" s="9"/>
      <c r="BCN19" s="9"/>
      <c r="BCO19" s="9"/>
      <c r="BCP19" s="9"/>
      <c r="BCQ19" s="9"/>
      <c r="BCR19" s="9"/>
      <c r="BCS19" s="9"/>
      <c r="BCT19" s="9"/>
      <c r="BCU19" s="9"/>
      <c r="BCV19" s="9"/>
      <c r="BCW19" s="9"/>
      <c r="BCX19" s="9"/>
      <c r="BCY19" s="9"/>
      <c r="BCZ19" s="9"/>
      <c r="BDA19" s="9"/>
      <c r="BDB19" s="9"/>
      <c r="BDC19" s="9"/>
      <c r="BDD19" s="9"/>
      <c r="BDE19" s="9"/>
      <c r="BDF19" s="9"/>
      <c r="BDG19" s="9"/>
      <c r="BDH19" s="9"/>
      <c r="BDI19" s="9"/>
      <c r="BDJ19" s="9"/>
      <c r="BDK19" s="9"/>
      <c r="BDL19" s="9"/>
      <c r="BDM19" s="9"/>
      <c r="BDN19" s="9"/>
      <c r="BDO19" s="9"/>
      <c r="BDP19" s="9"/>
      <c r="BDQ19" s="9"/>
      <c r="BDR19" s="9"/>
      <c r="BDS19" s="9"/>
      <c r="BDT19" s="9"/>
      <c r="BDU19" s="9"/>
      <c r="BDV19" s="9"/>
      <c r="BDW19" s="9"/>
      <c r="BDX19" s="9"/>
      <c r="BDY19" s="9"/>
      <c r="BDZ19" s="9"/>
      <c r="BEA19" s="9"/>
      <c r="BEB19" s="9"/>
      <c r="BEC19" s="9"/>
      <c r="BED19" s="9"/>
      <c r="BEE19" s="9"/>
      <c r="BEF19" s="9"/>
      <c r="BEG19" s="9"/>
      <c r="BEH19" s="9"/>
      <c r="BEI19" s="9"/>
      <c r="BEJ19" s="9"/>
      <c r="BEK19" s="9"/>
      <c r="BEL19" s="9"/>
      <c r="BEM19" s="9"/>
      <c r="BEN19" s="9"/>
      <c r="BEO19" s="9"/>
      <c r="BEP19" s="9"/>
      <c r="BEQ19" s="9"/>
      <c r="BER19" s="9"/>
      <c r="BES19" s="9"/>
      <c r="BET19" s="9"/>
      <c r="BEU19" s="9"/>
      <c r="BEV19" s="9"/>
      <c r="BEW19" s="9"/>
      <c r="BEX19" s="9"/>
      <c r="BEY19" s="9"/>
      <c r="BEZ19" s="9"/>
      <c r="BFA19" s="9"/>
      <c r="BFB19" s="9"/>
      <c r="BFC19" s="9"/>
      <c r="BFD19" s="9"/>
      <c r="BFE19" s="9"/>
      <c r="BFF19" s="9"/>
      <c r="BFG19" s="9"/>
      <c r="BFH19" s="9"/>
      <c r="BFI19" s="9"/>
      <c r="BFJ19" s="9"/>
      <c r="BFK19" s="9"/>
      <c r="BFL19" s="9"/>
      <c r="BFM19" s="9"/>
      <c r="BFN19" s="9"/>
      <c r="BFO19" s="9"/>
      <c r="BFP19" s="9"/>
      <c r="BFQ19" s="9"/>
      <c r="BFR19" s="9"/>
      <c r="BFS19" s="9"/>
      <c r="BFT19" s="9"/>
      <c r="BFU19" s="9"/>
      <c r="BFV19" s="9"/>
      <c r="BFW19" s="9"/>
      <c r="BFX19" s="9"/>
      <c r="BFY19" s="9"/>
      <c r="BFZ19" s="9"/>
      <c r="BGA19" s="9"/>
      <c r="BGB19" s="9"/>
      <c r="BGC19" s="9"/>
      <c r="BGD19" s="9"/>
      <c r="BGE19" s="9"/>
      <c r="BGF19" s="9"/>
      <c r="BGG19" s="9"/>
      <c r="BGH19" s="9"/>
      <c r="BGI19" s="9"/>
      <c r="BGJ19" s="9"/>
      <c r="BGK19" s="9"/>
      <c r="BGL19" s="9"/>
      <c r="BGM19" s="9"/>
      <c r="BGN19" s="9"/>
      <c r="BGO19" s="9"/>
      <c r="BGP19" s="9"/>
      <c r="BGQ19" s="9"/>
      <c r="BGR19" s="9"/>
      <c r="BGS19" s="9"/>
      <c r="BGT19" s="9"/>
      <c r="BGU19" s="9"/>
      <c r="BGV19" s="9"/>
      <c r="BGW19" s="9"/>
      <c r="BGX19" s="9"/>
      <c r="BGY19" s="9"/>
      <c r="BGZ19" s="9"/>
      <c r="BHA19" s="9"/>
      <c r="BHB19" s="9"/>
      <c r="BHC19" s="9"/>
      <c r="BHD19" s="9"/>
      <c r="BHE19" s="9"/>
      <c r="BHF19" s="9"/>
      <c r="BHG19" s="9"/>
      <c r="BHH19" s="9"/>
      <c r="BHI19" s="9"/>
      <c r="BHJ19" s="9"/>
      <c r="BHK19" s="9"/>
      <c r="BHL19" s="9"/>
      <c r="BHM19" s="9"/>
      <c r="BHN19" s="9"/>
      <c r="BHO19" s="9"/>
      <c r="BHP19" s="9"/>
      <c r="BHQ19" s="9"/>
      <c r="BHR19" s="9"/>
      <c r="BHS19" s="9"/>
      <c r="BHT19" s="9"/>
      <c r="BHU19" s="9"/>
      <c r="BHV19" s="9"/>
      <c r="BHW19" s="9"/>
      <c r="BHX19" s="9"/>
      <c r="BHY19" s="9"/>
      <c r="BHZ19" s="9"/>
      <c r="BIA19" s="9"/>
      <c r="BIB19" s="9"/>
      <c r="BIC19" s="9"/>
      <c r="BID19" s="9"/>
      <c r="BIE19" s="9"/>
      <c r="BIF19" s="9"/>
      <c r="BIG19" s="9"/>
      <c r="BIH19" s="9"/>
      <c r="BII19" s="9"/>
      <c r="BIJ19" s="9"/>
      <c r="BIK19" s="9"/>
      <c r="BIL19" s="9"/>
      <c r="BIM19" s="9"/>
      <c r="BIN19" s="9"/>
      <c r="BIO19" s="9"/>
      <c r="BIP19" s="9"/>
      <c r="BIQ19" s="9"/>
      <c r="BIR19" s="9"/>
      <c r="BIS19" s="9"/>
      <c r="BIT19" s="9"/>
      <c r="BIU19" s="9"/>
      <c r="BIV19" s="9"/>
      <c r="BIW19" s="9"/>
      <c r="BIX19" s="9"/>
      <c r="BIY19" s="9"/>
      <c r="BIZ19" s="9"/>
      <c r="BJA19" s="9"/>
      <c r="BJB19" s="9"/>
      <c r="BJC19" s="9"/>
      <c r="BJD19" s="9"/>
      <c r="BJE19" s="9"/>
      <c r="BJF19" s="9"/>
      <c r="BJG19" s="9"/>
      <c r="BJH19" s="9"/>
      <c r="BJI19" s="9"/>
      <c r="BJJ19" s="9"/>
      <c r="BJK19" s="9"/>
      <c r="BJL19" s="9"/>
      <c r="BJM19" s="9"/>
      <c r="BJN19" s="9"/>
      <c r="BJO19" s="9"/>
      <c r="BJP19" s="9"/>
      <c r="BJQ19" s="9"/>
      <c r="BJR19" s="9"/>
      <c r="BJS19" s="9"/>
      <c r="BJT19" s="9"/>
      <c r="BJU19" s="9"/>
      <c r="BJV19" s="9"/>
      <c r="BJW19" s="9"/>
      <c r="BJX19" s="9"/>
      <c r="BJY19" s="9"/>
      <c r="BJZ19" s="9"/>
      <c r="BKA19" s="9"/>
      <c r="BKB19" s="9"/>
      <c r="BKC19" s="9"/>
      <c r="BKD19" s="9"/>
      <c r="BKE19" s="9"/>
      <c r="BKF19" s="9"/>
      <c r="BKG19" s="9"/>
      <c r="BKH19" s="9"/>
      <c r="BKI19" s="9"/>
      <c r="BKJ19" s="9"/>
      <c r="BKK19" s="9"/>
      <c r="BKL19" s="9"/>
      <c r="BKM19" s="9"/>
      <c r="BKN19" s="9"/>
      <c r="BKO19" s="9"/>
      <c r="BKP19" s="9"/>
      <c r="BKQ19" s="9"/>
      <c r="BKR19" s="9"/>
      <c r="BKS19" s="9"/>
      <c r="BKT19" s="9"/>
      <c r="BKU19" s="9"/>
      <c r="BKV19" s="9"/>
      <c r="BKW19" s="9"/>
      <c r="BKX19" s="9"/>
      <c r="BKY19" s="9"/>
      <c r="BKZ19" s="9"/>
      <c r="BLA19" s="9"/>
      <c r="BLB19" s="9"/>
      <c r="BLC19" s="9"/>
      <c r="BLD19" s="9"/>
      <c r="BLE19" s="9"/>
      <c r="BLF19" s="9"/>
      <c r="BLG19" s="9"/>
      <c r="BLH19" s="9"/>
      <c r="BLI19" s="9"/>
      <c r="BLJ19" s="9"/>
      <c r="BLK19" s="9"/>
      <c r="BLL19" s="9"/>
      <c r="BLM19" s="9"/>
      <c r="BLN19" s="9"/>
      <c r="BLO19" s="9"/>
      <c r="BLP19" s="9"/>
      <c r="BLQ19" s="9"/>
      <c r="BLR19" s="9"/>
      <c r="BLS19" s="9"/>
      <c r="BLT19" s="9"/>
      <c r="BLU19" s="9"/>
      <c r="BLV19" s="9"/>
      <c r="BLW19" s="9"/>
      <c r="BLX19" s="9"/>
      <c r="BLY19" s="9"/>
      <c r="BLZ19" s="9"/>
      <c r="BMA19" s="9"/>
      <c r="BMB19" s="9"/>
      <c r="BMC19" s="9"/>
      <c r="BMD19" s="9"/>
      <c r="BME19" s="9"/>
      <c r="BMF19" s="9"/>
      <c r="BMG19" s="9"/>
      <c r="BMH19" s="9"/>
      <c r="BMI19" s="9"/>
      <c r="BMJ19" s="9"/>
      <c r="BMK19" s="9"/>
      <c r="BML19" s="9"/>
      <c r="BMM19" s="9"/>
      <c r="BMN19" s="9"/>
      <c r="BMO19" s="9"/>
      <c r="BMP19" s="9"/>
      <c r="BMQ19" s="9"/>
      <c r="BMR19" s="9"/>
      <c r="BMS19" s="9"/>
      <c r="BMT19" s="9"/>
      <c r="BMU19" s="9"/>
      <c r="BMV19" s="9"/>
      <c r="BMW19" s="9"/>
      <c r="BMX19" s="9"/>
      <c r="BMY19" s="9"/>
      <c r="BMZ19" s="9"/>
      <c r="BNA19" s="9"/>
      <c r="BNB19" s="9"/>
      <c r="BNC19" s="9"/>
      <c r="BND19" s="9"/>
      <c r="BNE19" s="9"/>
      <c r="BNF19" s="9"/>
      <c r="BNG19" s="9"/>
      <c r="BNH19" s="9"/>
      <c r="BNI19" s="9"/>
      <c r="BNJ19" s="9"/>
      <c r="BNK19" s="9"/>
      <c r="BNL19" s="9"/>
      <c r="BNM19" s="9"/>
      <c r="BNN19" s="9"/>
      <c r="BNO19" s="9"/>
      <c r="BNP19" s="9"/>
      <c r="BNQ19" s="9"/>
      <c r="BNR19" s="9"/>
      <c r="BNS19" s="9"/>
      <c r="BNT19" s="9"/>
      <c r="BNU19" s="9"/>
      <c r="BNV19" s="9"/>
      <c r="BNW19" s="9"/>
      <c r="BNX19" s="9"/>
      <c r="BNY19" s="9"/>
      <c r="BNZ19" s="9"/>
      <c r="BOA19" s="9"/>
      <c r="BOB19" s="9"/>
      <c r="BOC19" s="9"/>
      <c r="BOD19" s="9"/>
      <c r="BOE19" s="9"/>
      <c r="BOF19" s="9"/>
      <c r="BOG19" s="9"/>
      <c r="BOH19" s="9"/>
      <c r="BOI19" s="9"/>
      <c r="BOJ19" s="9"/>
      <c r="BOK19" s="9"/>
      <c r="BOL19" s="9"/>
      <c r="BOM19" s="9"/>
      <c r="BON19" s="9"/>
      <c r="BOO19" s="9"/>
      <c r="BOP19" s="9"/>
      <c r="BOQ19" s="9"/>
      <c r="BOR19" s="9"/>
      <c r="BOS19" s="9"/>
      <c r="BOT19" s="9"/>
      <c r="BOU19" s="9"/>
      <c r="BOV19" s="9"/>
      <c r="BOW19" s="9"/>
      <c r="BOX19" s="9"/>
      <c r="BOY19" s="9"/>
      <c r="BOZ19" s="9"/>
      <c r="BPA19" s="9"/>
      <c r="BPB19" s="9"/>
      <c r="BPC19" s="9"/>
      <c r="BPD19" s="9"/>
      <c r="BPE19" s="9"/>
      <c r="BPF19" s="9"/>
      <c r="BPG19" s="9"/>
      <c r="BPH19" s="9"/>
      <c r="BPI19" s="9"/>
      <c r="BPJ19" s="9"/>
      <c r="BPK19" s="9"/>
      <c r="BPL19" s="9"/>
      <c r="BPM19" s="9"/>
      <c r="BPN19" s="9"/>
      <c r="BPO19" s="9"/>
      <c r="BPP19" s="9"/>
      <c r="BPQ19" s="9"/>
      <c r="BPR19" s="9"/>
      <c r="BPS19" s="9"/>
      <c r="BPT19" s="9"/>
      <c r="BPU19" s="9"/>
      <c r="BPV19" s="9"/>
      <c r="BPW19" s="9"/>
      <c r="BPX19" s="9"/>
      <c r="BPY19" s="9"/>
      <c r="BPZ19" s="9"/>
      <c r="BQA19" s="9"/>
      <c r="BQB19" s="9"/>
      <c r="BQC19" s="9"/>
      <c r="BQD19" s="9"/>
      <c r="BQE19" s="9"/>
      <c r="BQF19" s="9"/>
      <c r="BQG19" s="9"/>
      <c r="BQH19" s="9"/>
      <c r="BQI19" s="9"/>
      <c r="BQJ19" s="9"/>
      <c r="BQK19" s="9"/>
      <c r="BQL19" s="9"/>
      <c r="BQM19" s="9"/>
      <c r="BQN19" s="9"/>
      <c r="BQO19" s="9"/>
      <c r="BQP19" s="9"/>
      <c r="BQQ19" s="9"/>
      <c r="BQR19" s="9"/>
      <c r="BQS19" s="9"/>
      <c r="BQT19" s="9"/>
      <c r="BQU19" s="9"/>
      <c r="BQV19" s="9"/>
      <c r="BQW19" s="9"/>
      <c r="BQX19" s="9"/>
      <c r="BQY19" s="9"/>
      <c r="BQZ19" s="9"/>
      <c r="BRA19" s="9"/>
      <c r="BRB19" s="9"/>
      <c r="BRC19" s="9"/>
      <c r="BRD19" s="9"/>
      <c r="BRE19" s="9"/>
      <c r="BRF19" s="9"/>
      <c r="BRG19" s="9"/>
      <c r="BRH19" s="9"/>
      <c r="BRI19" s="9"/>
      <c r="BRJ19" s="9"/>
      <c r="BRK19" s="9"/>
      <c r="BRL19" s="9"/>
      <c r="BRM19" s="9"/>
      <c r="BRN19" s="9"/>
      <c r="BRO19" s="9"/>
      <c r="BRP19" s="9"/>
      <c r="BRQ19" s="9"/>
      <c r="BRR19" s="9"/>
      <c r="BRS19" s="9"/>
      <c r="BRT19" s="9"/>
      <c r="BRU19" s="9"/>
      <c r="BRV19" s="9"/>
      <c r="BRW19" s="9"/>
      <c r="BRX19" s="9"/>
      <c r="BRY19" s="9"/>
      <c r="BRZ19" s="9"/>
      <c r="BSA19" s="9"/>
      <c r="BSB19" s="9"/>
      <c r="BSC19" s="9"/>
      <c r="BSD19" s="9"/>
      <c r="BSE19" s="9"/>
      <c r="BSF19" s="9"/>
      <c r="BSG19" s="9"/>
      <c r="BSH19" s="9"/>
      <c r="BSI19" s="9"/>
      <c r="BSJ19" s="9"/>
      <c r="BSK19" s="9"/>
      <c r="BSL19" s="9"/>
      <c r="BSM19" s="9"/>
      <c r="BSN19" s="9"/>
      <c r="BSO19" s="9"/>
      <c r="BSP19" s="9"/>
      <c r="BSQ19" s="9"/>
      <c r="BSR19" s="9"/>
      <c r="BSS19" s="9"/>
      <c r="BST19" s="9"/>
      <c r="BSU19" s="9"/>
      <c r="BSV19" s="9"/>
      <c r="BSW19" s="9"/>
      <c r="BSX19" s="9"/>
      <c r="BSY19" s="9"/>
      <c r="BSZ19" s="9"/>
      <c r="BTA19" s="9"/>
      <c r="BTB19" s="9"/>
      <c r="BTC19" s="9"/>
      <c r="BTD19" s="9"/>
      <c r="BTE19" s="9"/>
      <c r="BTF19" s="9"/>
      <c r="BTG19" s="9"/>
      <c r="BTH19" s="9"/>
      <c r="BTI19" s="9"/>
      <c r="BTJ19" s="9"/>
      <c r="BTK19" s="9"/>
      <c r="BTL19" s="9"/>
      <c r="BTM19" s="9"/>
      <c r="BTN19" s="9"/>
      <c r="BTO19" s="9"/>
      <c r="BTP19" s="9"/>
      <c r="BTQ19" s="9"/>
      <c r="BTR19" s="9"/>
      <c r="BTS19" s="9"/>
      <c r="BTT19" s="9"/>
      <c r="BTU19" s="9"/>
      <c r="BTV19" s="9"/>
      <c r="BTW19" s="9"/>
      <c r="BTX19" s="9"/>
      <c r="BTY19" s="9"/>
      <c r="BTZ19" s="9"/>
      <c r="BUA19" s="9"/>
      <c r="BUB19" s="9"/>
      <c r="BUC19" s="9"/>
      <c r="BUD19" s="9"/>
      <c r="BUE19" s="9"/>
      <c r="BUF19" s="9"/>
      <c r="BUG19" s="9"/>
      <c r="BUH19" s="9"/>
      <c r="BUI19" s="9"/>
      <c r="BUJ19" s="9"/>
      <c r="BUK19" s="9"/>
      <c r="BUL19" s="9"/>
      <c r="BUM19" s="9"/>
      <c r="BUN19" s="9"/>
      <c r="BUO19" s="9"/>
      <c r="BUP19" s="9"/>
      <c r="BUQ19" s="9"/>
      <c r="BUR19" s="9"/>
      <c r="BUS19" s="9"/>
      <c r="BUT19" s="9"/>
      <c r="BUU19" s="9"/>
      <c r="BUV19" s="9"/>
      <c r="BUW19" s="9"/>
      <c r="BUX19" s="9"/>
      <c r="BUY19" s="9"/>
      <c r="BUZ19" s="9"/>
      <c r="BVA19" s="9"/>
      <c r="BVB19" s="9"/>
      <c r="BVC19" s="9"/>
      <c r="BVD19" s="9"/>
      <c r="BVE19" s="9"/>
      <c r="BVF19" s="9"/>
      <c r="BVG19" s="9"/>
      <c r="BVH19" s="9"/>
      <c r="BVI19" s="9"/>
      <c r="BVJ19" s="9"/>
      <c r="BVK19" s="9"/>
      <c r="BVL19" s="9"/>
      <c r="BVM19" s="9"/>
      <c r="BVN19" s="9"/>
      <c r="BVO19" s="9"/>
      <c r="BVP19" s="9"/>
      <c r="BVQ19" s="9"/>
      <c r="BVR19" s="9"/>
      <c r="BVS19" s="9"/>
      <c r="BVT19" s="9"/>
      <c r="BVU19" s="9"/>
      <c r="BVV19" s="9"/>
      <c r="BVW19" s="9"/>
      <c r="BVX19" s="9"/>
      <c r="BVY19" s="9"/>
      <c r="BVZ19" s="9"/>
      <c r="BWA19" s="9"/>
      <c r="BWB19" s="9"/>
      <c r="BWC19" s="9"/>
      <c r="BWD19" s="9"/>
      <c r="BWE19" s="9"/>
      <c r="BWF19" s="9"/>
      <c r="BWG19" s="9"/>
      <c r="BWH19" s="9"/>
      <c r="BWI19" s="9"/>
      <c r="BWJ19" s="9"/>
      <c r="BWK19" s="9"/>
      <c r="BWL19" s="9"/>
      <c r="BWM19" s="9"/>
      <c r="BWN19" s="9"/>
      <c r="BWO19" s="9"/>
      <c r="BWP19" s="9"/>
      <c r="BWQ19" s="9"/>
      <c r="BWR19" s="9"/>
      <c r="BWS19" s="9"/>
      <c r="BWT19" s="9"/>
      <c r="BWU19" s="9"/>
      <c r="BWV19" s="9"/>
      <c r="BWW19" s="9"/>
      <c r="BWX19" s="9"/>
      <c r="BWY19" s="9"/>
      <c r="BWZ19" s="9"/>
      <c r="BXA19" s="9"/>
      <c r="BXB19" s="9"/>
      <c r="BXC19" s="9"/>
      <c r="BXD19" s="9"/>
      <c r="BXE19" s="9"/>
      <c r="BXF19" s="9"/>
      <c r="BXG19" s="9"/>
      <c r="BXH19" s="9"/>
      <c r="BXI19" s="9"/>
      <c r="BXJ19" s="9"/>
      <c r="BXK19" s="9"/>
      <c r="BXL19" s="9"/>
      <c r="BXM19" s="9"/>
      <c r="BXN19" s="9"/>
      <c r="BXO19" s="9"/>
      <c r="BXP19" s="9"/>
      <c r="BXQ19" s="9"/>
      <c r="BXR19" s="9"/>
      <c r="BXS19" s="9"/>
      <c r="BXT19" s="9"/>
      <c r="BXU19" s="9"/>
      <c r="BXV19" s="9"/>
      <c r="BXW19" s="9"/>
      <c r="BXX19" s="9"/>
      <c r="BXY19" s="9"/>
      <c r="BXZ19" s="9"/>
      <c r="BYA19" s="9"/>
      <c r="BYB19" s="9"/>
      <c r="BYC19" s="9"/>
      <c r="BYD19" s="9"/>
      <c r="BYE19" s="9"/>
      <c r="BYF19" s="9"/>
      <c r="BYG19" s="9"/>
      <c r="BYH19" s="9"/>
      <c r="BYI19" s="9"/>
      <c r="BYJ19" s="9"/>
      <c r="BYK19" s="9"/>
      <c r="BYL19" s="9"/>
      <c r="BYM19" s="9"/>
      <c r="BYN19" s="9"/>
      <c r="BYO19" s="9"/>
      <c r="BYP19" s="9"/>
      <c r="BYQ19" s="9"/>
      <c r="BYR19" s="9"/>
      <c r="BYS19" s="9"/>
      <c r="BYT19" s="9"/>
      <c r="BYU19" s="9"/>
      <c r="BYV19" s="9"/>
      <c r="BYW19" s="9"/>
      <c r="BYX19" s="9"/>
      <c r="BYY19" s="9"/>
      <c r="BYZ19" s="9"/>
      <c r="BZA19" s="9"/>
      <c r="BZB19" s="9"/>
      <c r="BZC19" s="9"/>
      <c r="BZD19" s="9"/>
      <c r="BZE19" s="9"/>
      <c r="BZF19" s="9"/>
      <c r="BZG19" s="9"/>
      <c r="BZH19" s="9"/>
      <c r="BZI19" s="9"/>
      <c r="BZJ19" s="9"/>
      <c r="BZK19" s="9"/>
      <c r="BZL19" s="9"/>
      <c r="BZM19" s="9"/>
      <c r="BZN19" s="9"/>
      <c r="BZO19" s="9"/>
      <c r="BZP19" s="9"/>
      <c r="BZQ19" s="9"/>
      <c r="BZR19" s="9"/>
      <c r="BZS19" s="9"/>
      <c r="BZT19" s="9"/>
      <c r="BZU19" s="9"/>
      <c r="BZV19" s="9"/>
      <c r="BZW19" s="9"/>
      <c r="BZX19" s="9"/>
      <c r="BZY19" s="9"/>
      <c r="BZZ19" s="9"/>
      <c r="CAA19" s="9"/>
      <c r="CAB19" s="9"/>
      <c r="CAC19" s="9"/>
      <c r="CAD19" s="9"/>
      <c r="CAE19" s="9"/>
      <c r="CAF19" s="9"/>
      <c r="CAG19" s="9"/>
      <c r="CAH19" s="9"/>
      <c r="CAI19" s="9"/>
      <c r="CAJ19" s="9"/>
      <c r="CAK19" s="9"/>
      <c r="CAL19" s="9"/>
      <c r="CAM19" s="9"/>
      <c r="CAN19" s="9"/>
      <c r="CAO19" s="9"/>
      <c r="CAP19" s="9"/>
      <c r="CAQ19" s="9"/>
      <c r="CAR19" s="9"/>
      <c r="CAS19" s="9"/>
      <c r="CAT19" s="9"/>
      <c r="CAU19" s="9"/>
      <c r="CAV19" s="9"/>
      <c r="CAW19" s="9"/>
      <c r="CAX19" s="9"/>
      <c r="CAY19" s="9"/>
      <c r="CAZ19" s="9"/>
      <c r="CBA19" s="9"/>
      <c r="CBB19" s="9"/>
      <c r="CBC19" s="9"/>
      <c r="CBD19" s="9"/>
      <c r="CBE19" s="9"/>
      <c r="CBF19" s="9"/>
      <c r="CBG19" s="9"/>
      <c r="CBH19" s="9"/>
      <c r="CBI19" s="9"/>
      <c r="CBJ19" s="9"/>
      <c r="CBK19" s="9"/>
      <c r="CBL19" s="9"/>
      <c r="CBM19" s="9"/>
      <c r="CBN19" s="9"/>
      <c r="CBO19" s="9"/>
      <c r="CBP19" s="9"/>
      <c r="CBQ19" s="9"/>
      <c r="CBR19" s="9"/>
      <c r="CBS19" s="9"/>
      <c r="CBT19" s="9"/>
      <c r="CBU19" s="9"/>
      <c r="CBV19" s="9"/>
      <c r="CBW19" s="9"/>
      <c r="CBX19" s="9"/>
      <c r="CBY19" s="9"/>
      <c r="CBZ19" s="9"/>
      <c r="CCA19" s="9"/>
      <c r="CCB19" s="9"/>
      <c r="CCC19" s="9"/>
      <c r="CCD19" s="9"/>
      <c r="CCE19" s="9"/>
      <c r="CCF19" s="9"/>
      <c r="CCG19" s="9"/>
      <c r="CCH19" s="9"/>
      <c r="CCI19" s="9"/>
      <c r="CCJ19" s="9"/>
      <c r="CCK19" s="9"/>
      <c r="CCL19" s="9"/>
      <c r="CCM19" s="9"/>
      <c r="CCN19" s="9"/>
      <c r="CCO19" s="9"/>
      <c r="CCP19" s="9"/>
      <c r="CCQ19" s="9"/>
      <c r="CCR19" s="9"/>
      <c r="CCS19" s="9"/>
      <c r="CCT19" s="9"/>
      <c r="CCU19" s="9"/>
      <c r="CCV19" s="9"/>
      <c r="CCW19" s="9"/>
      <c r="CCX19" s="9"/>
      <c r="CCY19" s="9"/>
      <c r="CCZ19" s="9"/>
      <c r="CDA19" s="9"/>
      <c r="CDB19" s="9"/>
      <c r="CDC19" s="9"/>
      <c r="CDD19" s="9"/>
      <c r="CDE19" s="9"/>
      <c r="CDF19" s="9"/>
      <c r="CDG19" s="9"/>
      <c r="CDH19" s="9"/>
      <c r="CDI19" s="9"/>
      <c r="CDJ19" s="9"/>
      <c r="CDK19" s="9"/>
      <c r="CDL19" s="9"/>
      <c r="CDM19" s="9"/>
      <c r="CDN19" s="9"/>
      <c r="CDO19" s="9"/>
      <c r="CDP19" s="9"/>
      <c r="CDQ19" s="9"/>
      <c r="CDR19" s="9"/>
      <c r="CDS19" s="9"/>
      <c r="CDT19" s="9"/>
      <c r="CDU19" s="9"/>
      <c r="CDV19" s="9"/>
      <c r="CDW19" s="9"/>
      <c r="CDX19" s="9"/>
      <c r="CDY19" s="9"/>
      <c r="CDZ19" s="9"/>
      <c r="CEA19" s="9"/>
      <c r="CEB19" s="9"/>
      <c r="CEC19" s="9"/>
      <c r="CED19" s="9"/>
      <c r="CEE19" s="9"/>
      <c r="CEF19" s="9"/>
      <c r="CEG19" s="9"/>
      <c r="CEH19" s="9"/>
      <c r="CEI19" s="9"/>
      <c r="CEJ19" s="9"/>
      <c r="CEK19" s="9"/>
      <c r="CEL19" s="9"/>
      <c r="CEM19" s="9"/>
      <c r="CEN19" s="9"/>
      <c r="CEO19" s="9"/>
      <c r="CEP19" s="9"/>
      <c r="CEQ19" s="9"/>
      <c r="CER19" s="9"/>
      <c r="CES19" s="9"/>
      <c r="CET19" s="9"/>
      <c r="CEU19" s="9"/>
      <c r="CEV19" s="9"/>
      <c r="CEW19" s="9"/>
      <c r="CEX19" s="9"/>
      <c r="CEY19" s="9"/>
      <c r="CEZ19" s="9"/>
      <c r="CFA19" s="9"/>
      <c r="CFB19" s="9"/>
      <c r="CFC19" s="9"/>
      <c r="CFD19" s="9"/>
      <c r="CFE19" s="9"/>
      <c r="CFF19" s="9"/>
      <c r="CFG19" s="9"/>
      <c r="CFH19" s="9"/>
      <c r="CFI19" s="9"/>
      <c r="CFJ19" s="9"/>
      <c r="CFK19" s="9"/>
      <c r="CFL19" s="9"/>
      <c r="CFM19" s="9"/>
      <c r="CFN19" s="9"/>
      <c r="CFO19" s="9"/>
      <c r="CFP19" s="9"/>
      <c r="CFQ19" s="9"/>
      <c r="CFR19" s="9"/>
      <c r="CFS19" s="9"/>
      <c r="CFT19" s="9"/>
      <c r="CFU19" s="9"/>
      <c r="CFV19" s="9"/>
      <c r="CFW19" s="9"/>
      <c r="CFX19" s="9"/>
      <c r="CFY19" s="9"/>
      <c r="CFZ19" s="9"/>
      <c r="CGA19" s="9"/>
      <c r="CGB19" s="9"/>
      <c r="CGC19" s="9"/>
      <c r="CGD19" s="9"/>
      <c r="CGE19" s="9"/>
      <c r="CGF19" s="9"/>
      <c r="CGG19" s="9"/>
      <c r="CGH19" s="9"/>
      <c r="CGI19" s="9"/>
      <c r="CGJ19" s="9"/>
      <c r="CGK19" s="9"/>
      <c r="CGL19" s="9"/>
      <c r="CGM19" s="9"/>
      <c r="CGN19" s="9"/>
      <c r="CGO19" s="9"/>
      <c r="CGP19" s="9"/>
      <c r="CGQ19" s="9"/>
      <c r="CGR19" s="9"/>
      <c r="CGS19" s="9"/>
      <c r="CGT19" s="9"/>
      <c r="CGU19" s="9"/>
      <c r="CGV19" s="9"/>
      <c r="CGW19" s="9"/>
      <c r="CGX19" s="9"/>
      <c r="CGY19" s="9"/>
      <c r="CGZ19" s="9"/>
      <c r="CHA19" s="9"/>
      <c r="CHB19" s="9"/>
      <c r="CHC19" s="9"/>
      <c r="CHD19" s="9"/>
      <c r="CHE19" s="9"/>
      <c r="CHF19" s="9"/>
      <c r="CHG19" s="9"/>
      <c r="CHH19" s="9"/>
      <c r="CHI19" s="9"/>
      <c r="CHJ19" s="9"/>
      <c r="CHK19" s="9"/>
      <c r="CHL19" s="9"/>
      <c r="CHM19" s="9"/>
      <c r="CHN19" s="9"/>
      <c r="CHO19" s="9"/>
      <c r="CHP19" s="9"/>
      <c r="CHQ19" s="9"/>
      <c r="CHR19" s="9"/>
      <c r="CHS19" s="9"/>
      <c r="CHT19" s="9"/>
      <c r="CHU19" s="9"/>
      <c r="CHV19" s="9"/>
      <c r="CHW19" s="9"/>
      <c r="CHX19" s="9"/>
      <c r="CHY19" s="9"/>
      <c r="CHZ19" s="9"/>
      <c r="CIA19" s="9"/>
      <c r="CIB19" s="9"/>
      <c r="CIC19" s="9"/>
      <c r="CID19" s="9"/>
      <c r="CIE19" s="9"/>
      <c r="CIF19" s="9"/>
      <c r="CIG19" s="9"/>
      <c r="CIH19" s="9"/>
      <c r="CII19" s="9"/>
      <c r="CIJ19" s="9"/>
      <c r="CIK19" s="9"/>
      <c r="CIL19" s="9"/>
      <c r="CIM19" s="9"/>
      <c r="CIN19" s="9"/>
      <c r="CIO19" s="9"/>
      <c r="CIP19" s="9"/>
      <c r="CIQ19" s="9"/>
      <c r="CIR19" s="9"/>
      <c r="CIS19" s="9"/>
      <c r="CIT19" s="9"/>
      <c r="CIU19" s="9"/>
      <c r="CIV19" s="9"/>
      <c r="CIW19" s="9"/>
      <c r="CIX19" s="9"/>
      <c r="CIY19" s="9"/>
      <c r="CIZ19" s="9"/>
      <c r="CJA19" s="9"/>
      <c r="CJB19" s="9"/>
      <c r="CJC19" s="9"/>
      <c r="CJD19" s="9"/>
      <c r="CJE19" s="9"/>
      <c r="CJF19" s="9"/>
      <c r="CJG19" s="9"/>
      <c r="CJH19" s="9"/>
      <c r="CJI19" s="9"/>
      <c r="CJJ19" s="9"/>
      <c r="CJK19" s="9"/>
      <c r="CJL19" s="9"/>
      <c r="CJM19" s="9"/>
      <c r="CJN19" s="9"/>
      <c r="CJO19" s="9"/>
      <c r="CJP19" s="9"/>
      <c r="CJQ19" s="9"/>
      <c r="CJR19" s="9"/>
      <c r="CJS19" s="9"/>
      <c r="CJT19" s="9"/>
      <c r="CJU19" s="9"/>
      <c r="CJV19" s="9"/>
      <c r="CJW19" s="9"/>
      <c r="CJX19" s="9"/>
      <c r="CJY19" s="9"/>
      <c r="CJZ19" s="9"/>
      <c r="CKA19" s="9"/>
      <c r="CKB19" s="9"/>
      <c r="CKC19" s="9"/>
      <c r="CKD19" s="9"/>
      <c r="CKE19" s="9"/>
      <c r="CKF19" s="9"/>
      <c r="CKG19" s="9"/>
      <c r="CKH19" s="9"/>
      <c r="CKI19" s="9"/>
      <c r="CKJ19" s="9"/>
      <c r="CKK19" s="9"/>
      <c r="CKL19" s="9"/>
      <c r="CKM19" s="9"/>
      <c r="CKN19" s="9"/>
      <c r="CKO19" s="9"/>
      <c r="CKP19" s="9"/>
      <c r="CKQ19" s="9"/>
      <c r="CKR19" s="9"/>
      <c r="CKS19" s="9"/>
      <c r="CKT19" s="9"/>
      <c r="CKU19" s="9"/>
      <c r="CKV19" s="9"/>
      <c r="CKW19" s="9"/>
      <c r="CKX19" s="9"/>
      <c r="CKY19" s="9"/>
      <c r="CKZ19" s="9"/>
      <c r="CLA19" s="9"/>
      <c r="CLB19" s="9"/>
      <c r="CLC19" s="9"/>
      <c r="CLD19" s="9"/>
      <c r="CLE19" s="9"/>
      <c r="CLF19" s="9"/>
      <c r="CLG19" s="9"/>
      <c r="CLH19" s="9"/>
      <c r="CLI19" s="9"/>
      <c r="CLJ19" s="9"/>
      <c r="CLK19" s="9"/>
      <c r="CLL19" s="9"/>
      <c r="CLM19" s="9"/>
      <c r="CLN19" s="9"/>
      <c r="CLO19" s="9"/>
      <c r="CLP19" s="9"/>
      <c r="CLQ19" s="9"/>
      <c r="CLR19" s="9"/>
      <c r="CLS19" s="9"/>
      <c r="CLT19" s="9"/>
      <c r="CLU19" s="9"/>
      <c r="CLV19" s="9"/>
      <c r="CLW19" s="9"/>
      <c r="CLX19" s="9"/>
      <c r="CLY19" s="9"/>
      <c r="CLZ19" s="9"/>
      <c r="CMA19" s="9"/>
      <c r="CMB19" s="9"/>
      <c r="CMC19" s="9"/>
      <c r="CMD19" s="9"/>
      <c r="CME19" s="9"/>
      <c r="CMF19" s="9"/>
      <c r="CMG19" s="9"/>
      <c r="CMH19" s="9"/>
      <c r="CMI19" s="9"/>
      <c r="CMJ19" s="9"/>
      <c r="CMK19" s="9"/>
      <c r="CML19" s="9"/>
      <c r="CMM19" s="9"/>
      <c r="CMN19" s="9"/>
      <c r="CMO19" s="9"/>
      <c r="CMP19" s="9"/>
      <c r="CMQ19" s="9"/>
      <c r="CMR19" s="9"/>
      <c r="CMS19" s="9"/>
      <c r="CMT19" s="9"/>
      <c r="CMU19" s="9"/>
      <c r="CMV19" s="9"/>
      <c r="CMW19" s="9"/>
      <c r="CMX19" s="9"/>
      <c r="CMY19" s="9"/>
      <c r="CMZ19" s="9"/>
      <c r="CNA19" s="9"/>
      <c r="CNB19" s="9"/>
      <c r="CNC19" s="9"/>
      <c r="CND19" s="9"/>
      <c r="CNE19" s="9"/>
      <c r="CNF19" s="9"/>
      <c r="CNG19" s="9"/>
      <c r="CNH19" s="9"/>
    </row>
    <row r="20" spans="1:2400" s="172" customFormat="1" x14ac:dyDescent="0.4">
      <c r="A20" s="168"/>
      <c r="B20" s="169"/>
      <c r="C20" s="170"/>
      <c r="D20" s="171"/>
      <c r="G20" s="173"/>
      <c r="AL20" s="178"/>
      <c r="AY20" s="179"/>
      <c r="AZ20" s="173"/>
      <c r="BA20" s="173"/>
      <c r="BB20" s="173"/>
      <c r="BC20" s="173"/>
      <c r="BD20" s="9"/>
      <c r="BP20" s="171"/>
      <c r="BQ20" s="9"/>
      <c r="CC20" s="171"/>
      <c r="DC20" s="171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9"/>
      <c r="JT20" s="9"/>
      <c r="JU20" s="9"/>
      <c r="JV20" s="9"/>
      <c r="JW20" s="9"/>
      <c r="JX20" s="9"/>
      <c r="JY20" s="9"/>
      <c r="JZ20" s="9"/>
      <c r="KA20" s="9"/>
      <c r="KB20" s="9"/>
      <c r="KC20" s="9"/>
      <c r="KD20" s="9"/>
      <c r="KE20" s="9"/>
      <c r="KF20" s="9"/>
      <c r="KG20" s="9"/>
      <c r="KH20" s="9"/>
      <c r="KI20" s="9"/>
      <c r="KJ20" s="9"/>
      <c r="KK20" s="9"/>
      <c r="KL20" s="9"/>
      <c r="KM20" s="9"/>
      <c r="KN20" s="9"/>
      <c r="KO20" s="9"/>
      <c r="KP20" s="9"/>
      <c r="KQ20" s="9"/>
      <c r="KR20" s="9"/>
      <c r="KS20" s="9"/>
      <c r="KT20" s="9"/>
      <c r="KU20" s="9"/>
      <c r="KV20" s="9"/>
      <c r="KW20" s="9"/>
      <c r="KX20" s="9"/>
      <c r="KY20" s="9"/>
      <c r="KZ20" s="9"/>
      <c r="LA20" s="9"/>
      <c r="LB20" s="9"/>
      <c r="LC20" s="9"/>
      <c r="LD20" s="9"/>
      <c r="LE20" s="9"/>
      <c r="LF20" s="9"/>
      <c r="LG20" s="9"/>
      <c r="LH20" s="9"/>
      <c r="LI20" s="9"/>
      <c r="LJ20" s="9"/>
      <c r="LK20" s="9"/>
      <c r="LL20" s="9"/>
      <c r="LM20" s="9"/>
      <c r="LN20" s="9"/>
      <c r="LO20" s="9"/>
      <c r="LP20" s="9"/>
      <c r="LQ20" s="9"/>
      <c r="LR20" s="9"/>
      <c r="LS20" s="9"/>
      <c r="LT20" s="9"/>
      <c r="LU20" s="9"/>
      <c r="LV20" s="9"/>
      <c r="LW20" s="9"/>
      <c r="LX20" s="9"/>
      <c r="LY20" s="9"/>
      <c r="LZ20" s="9"/>
      <c r="MA20" s="9"/>
      <c r="MB20" s="9"/>
      <c r="MC20" s="9"/>
      <c r="MD20" s="9"/>
      <c r="ME20" s="9"/>
      <c r="MF20" s="9"/>
      <c r="MG20" s="9"/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9"/>
      <c r="NL20" s="9"/>
      <c r="NM20" s="9"/>
      <c r="NN20" s="9"/>
      <c r="NO20" s="9"/>
      <c r="NP20" s="9"/>
      <c r="NQ20" s="9"/>
      <c r="NR20" s="9"/>
      <c r="NS20" s="9"/>
      <c r="NT20" s="9"/>
      <c r="NU20" s="9"/>
      <c r="NV20" s="9"/>
      <c r="NW20" s="9"/>
      <c r="NX20" s="9"/>
      <c r="NY20" s="9"/>
      <c r="NZ20" s="9"/>
      <c r="OA20" s="9"/>
      <c r="OB20" s="9"/>
      <c r="OC20" s="9"/>
      <c r="OD20" s="9"/>
      <c r="OE20" s="9"/>
      <c r="OF20" s="9"/>
      <c r="OG20" s="9"/>
      <c r="OH20" s="9"/>
      <c r="OI20" s="9"/>
      <c r="OJ20" s="9"/>
      <c r="OK20" s="9"/>
      <c r="OL20" s="9"/>
      <c r="OM20" s="9"/>
      <c r="ON20" s="9"/>
      <c r="OO20" s="9"/>
      <c r="OP20" s="9"/>
      <c r="OQ20" s="9"/>
      <c r="OR20" s="9"/>
      <c r="OS20" s="9"/>
      <c r="OT20" s="9"/>
      <c r="OU20" s="9"/>
      <c r="OV20" s="9"/>
      <c r="OW20" s="9"/>
      <c r="OX20" s="9"/>
      <c r="OY20" s="9"/>
      <c r="OZ20" s="9"/>
      <c r="PA20" s="9"/>
      <c r="PB20" s="9"/>
      <c r="PC20" s="9"/>
      <c r="PD20" s="9"/>
      <c r="PE20" s="9"/>
      <c r="PF20" s="9"/>
      <c r="PG20" s="9"/>
      <c r="PH20" s="9"/>
      <c r="PI20" s="9"/>
      <c r="PJ20" s="9"/>
      <c r="PK20" s="9"/>
      <c r="PL20" s="9"/>
      <c r="PM20" s="9"/>
      <c r="PN20" s="9"/>
      <c r="PO20" s="9"/>
      <c r="PP20" s="9"/>
      <c r="PQ20" s="9"/>
      <c r="PR20" s="9"/>
      <c r="PS20" s="9"/>
      <c r="PT20" s="9"/>
      <c r="PU20" s="9"/>
      <c r="PV20" s="9"/>
      <c r="PW20" s="9"/>
      <c r="PX20" s="9"/>
      <c r="PY20" s="9"/>
      <c r="PZ20" s="9"/>
      <c r="QA20" s="9"/>
      <c r="QB20" s="9"/>
      <c r="QC20" s="9"/>
      <c r="QD20" s="9"/>
      <c r="QE20" s="9"/>
      <c r="QF20" s="9"/>
      <c r="QG20" s="9"/>
      <c r="QH20" s="9"/>
      <c r="QI20" s="9"/>
      <c r="QJ20" s="9"/>
      <c r="QK20" s="9"/>
      <c r="QL20" s="9"/>
      <c r="QM20" s="9"/>
      <c r="QN20" s="9"/>
      <c r="QO20" s="9"/>
      <c r="QP20" s="9"/>
      <c r="QQ20" s="9"/>
      <c r="QR20" s="9"/>
      <c r="QS20" s="9"/>
      <c r="QT20" s="9"/>
      <c r="QU20" s="9"/>
      <c r="QV20" s="9"/>
      <c r="QW20" s="9"/>
      <c r="QX20" s="9"/>
      <c r="QY20" s="9"/>
      <c r="QZ20" s="9"/>
      <c r="RA20" s="9"/>
      <c r="RB20" s="9"/>
      <c r="RC20" s="9"/>
      <c r="RD20" s="9"/>
      <c r="RE20" s="9"/>
      <c r="RF20" s="9"/>
      <c r="RG20" s="9"/>
      <c r="RH20" s="9"/>
      <c r="RI20" s="9"/>
      <c r="RJ20" s="9"/>
      <c r="RK20" s="9"/>
      <c r="RL20" s="9"/>
      <c r="RM20" s="9"/>
      <c r="RN20" s="9"/>
      <c r="RO20" s="9"/>
      <c r="RP20" s="9"/>
      <c r="RQ20" s="9"/>
      <c r="RR20" s="9"/>
      <c r="RS20" s="9"/>
      <c r="RT20" s="9"/>
      <c r="RU20" s="9"/>
      <c r="RV20" s="9"/>
      <c r="RW20" s="9"/>
      <c r="RX20" s="9"/>
      <c r="RY20" s="9"/>
      <c r="RZ20" s="9"/>
      <c r="SA20" s="9"/>
      <c r="SB20" s="9"/>
      <c r="SC20" s="9"/>
      <c r="SD20" s="9"/>
      <c r="SE20" s="9"/>
      <c r="SF20" s="9"/>
      <c r="SG20" s="9"/>
      <c r="SH20" s="9"/>
      <c r="SI20" s="9"/>
      <c r="SJ20" s="9"/>
      <c r="SK20" s="9"/>
      <c r="SL20" s="9"/>
      <c r="SM20" s="9"/>
      <c r="SN20" s="9"/>
      <c r="SO20" s="9"/>
      <c r="SP20" s="9"/>
      <c r="SQ20" s="9"/>
      <c r="SR20" s="9"/>
      <c r="SS20" s="9"/>
      <c r="ST20" s="9"/>
      <c r="SU20" s="9"/>
      <c r="SV20" s="9"/>
      <c r="SW20" s="9"/>
      <c r="SX20" s="9"/>
      <c r="SY20" s="9"/>
      <c r="SZ20" s="9"/>
      <c r="TA20" s="9"/>
      <c r="TB20" s="9"/>
      <c r="TC20" s="9"/>
      <c r="TD20" s="9"/>
      <c r="TE20" s="9"/>
      <c r="TF20" s="9"/>
      <c r="TG20" s="9"/>
      <c r="TH20" s="9"/>
      <c r="TI20" s="9"/>
      <c r="TJ20" s="9"/>
      <c r="TK20" s="9"/>
      <c r="TL20" s="9"/>
      <c r="TM20" s="9"/>
      <c r="TN20" s="9"/>
      <c r="TO20" s="9"/>
      <c r="TP20" s="9"/>
      <c r="TQ20" s="9"/>
      <c r="TR20" s="9"/>
      <c r="TS20" s="9"/>
      <c r="TT20" s="9"/>
      <c r="TU20" s="9"/>
      <c r="TV20" s="9"/>
      <c r="TW20" s="9"/>
      <c r="TX20" s="9"/>
      <c r="TY20" s="9"/>
      <c r="TZ20" s="9"/>
      <c r="UA20" s="9"/>
      <c r="UB20" s="9"/>
      <c r="UC20" s="9"/>
      <c r="UD20" s="9"/>
      <c r="UE20" s="9"/>
      <c r="UF20" s="9"/>
      <c r="UG20" s="9"/>
      <c r="UH20" s="9"/>
      <c r="UI20" s="9"/>
      <c r="UJ20" s="9"/>
      <c r="UK20" s="9"/>
      <c r="UL20" s="9"/>
      <c r="UM20" s="9"/>
      <c r="UN20" s="9"/>
      <c r="UO20" s="9"/>
      <c r="UP20" s="9"/>
      <c r="UQ20" s="9"/>
      <c r="UR20" s="9"/>
      <c r="US20" s="9"/>
      <c r="UT20" s="9"/>
      <c r="UU20" s="9"/>
      <c r="UV20" s="9"/>
      <c r="UW20" s="9"/>
      <c r="UX20" s="9"/>
      <c r="UY20" s="9"/>
      <c r="UZ20" s="9"/>
      <c r="VA20" s="9"/>
      <c r="VB20" s="9"/>
      <c r="VC20" s="9"/>
      <c r="VD20" s="9"/>
      <c r="VE20" s="9"/>
      <c r="VF20" s="9"/>
      <c r="VG20" s="9"/>
      <c r="VH20" s="9"/>
      <c r="VI20" s="9"/>
      <c r="VJ20" s="9"/>
      <c r="VK20" s="9"/>
      <c r="VL20" s="9"/>
      <c r="VM20" s="9"/>
      <c r="VN20" s="9"/>
      <c r="VO20" s="9"/>
      <c r="VP20" s="9"/>
      <c r="VQ20" s="9"/>
      <c r="VR20" s="9"/>
      <c r="VS20" s="9"/>
      <c r="VT20" s="9"/>
      <c r="VU20" s="9"/>
      <c r="VV20" s="9"/>
      <c r="VW20" s="9"/>
      <c r="VX20" s="9"/>
      <c r="VY20" s="9"/>
      <c r="VZ20" s="9"/>
      <c r="WA20" s="9"/>
      <c r="WB20" s="9"/>
      <c r="WC20" s="9"/>
      <c r="WD20" s="9"/>
      <c r="WE20" s="9"/>
      <c r="WF20" s="9"/>
      <c r="WG20" s="9"/>
      <c r="WH20" s="9"/>
      <c r="WI20" s="9"/>
      <c r="WJ20" s="9"/>
      <c r="WK20" s="9"/>
      <c r="WL20" s="9"/>
      <c r="WM20" s="9"/>
      <c r="WN20" s="9"/>
      <c r="WO20" s="9"/>
      <c r="WP20" s="9"/>
      <c r="WQ20" s="9"/>
      <c r="WR20" s="9"/>
      <c r="WS20" s="9"/>
      <c r="WT20" s="9"/>
      <c r="WU20" s="9"/>
      <c r="WV20" s="9"/>
      <c r="WW20" s="9"/>
      <c r="WX20" s="9"/>
      <c r="WY20" s="9"/>
      <c r="WZ20" s="9"/>
      <c r="XA20" s="9"/>
      <c r="XB20" s="9"/>
      <c r="XC20" s="9"/>
      <c r="XD20" s="9"/>
      <c r="XE20" s="9"/>
      <c r="XF20" s="9"/>
      <c r="XG20" s="9"/>
      <c r="XH20" s="9"/>
      <c r="XI20" s="9"/>
      <c r="XJ20" s="9"/>
      <c r="XK20" s="9"/>
      <c r="XL20" s="9"/>
      <c r="XM20" s="9"/>
      <c r="XN20" s="9"/>
      <c r="XO20" s="9"/>
      <c r="XP20" s="9"/>
      <c r="XQ20" s="9"/>
      <c r="XR20" s="9"/>
      <c r="XS20" s="9"/>
      <c r="XT20" s="9"/>
      <c r="XU20" s="9"/>
      <c r="XV20" s="9"/>
      <c r="XW20" s="9"/>
      <c r="XX20" s="9"/>
      <c r="XY20" s="9"/>
      <c r="XZ20" s="9"/>
      <c r="YA20" s="9"/>
      <c r="YB20" s="9"/>
      <c r="YC20" s="9"/>
      <c r="YD20" s="9"/>
      <c r="YE20" s="9"/>
      <c r="YF20" s="9"/>
      <c r="YG20" s="9"/>
      <c r="YH20" s="9"/>
      <c r="YI20" s="9"/>
      <c r="YJ20" s="9"/>
      <c r="YK20" s="9"/>
      <c r="YL20" s="9"/>
      <c r="YM20" s="9"/>
      <c r="YN20" s="9"/>
      <c r="YO20" s="9"/>
      <c r="YP20" s="9"/>
      <c r="YQ20" s="9"/>
      <c r="YR20" s="9"/>
      <c r="YS20" s="9"/>
      <c r="YT20" s="9"/>
      <c r="YU20" s="9"/>
      <c r="YV20" s="9"/>
      <c r="YW20" s="9"/>
      <c r="YX20" s="9"/>
      <c r="YY20" s="9"/>
      <c r="YZ20" s="9"/>
      <c r="ZA20" s="9"/>
      <c r="ZB20" s="9"/>
      <c r="ZC20" s="9"/>
      <c r="ZD20" s="9"/>
      <c r="ZE20" s="9"/>
      <c r="ZF20" s="9"/>
      <c r="ZG20" s="9"/>
      <c r="ZH20" s="9"/>
      <c r="ZI20" s="9"/>
      <c r="ZJ20" s="9"/>
      <c r="ZK20" s="9"/>
      <c r="ZL20" s="9"/>
      <c r="ZM20" s="9"/>
      <c r="ZN20" s="9"/>
      <c r="ZO20" s="9"/>
      <c r="ZP20" s="9"/>
      <c r="ZQ20" s="9"/>
      <c r="ZR20" s="9"/>
      <c r="ZS20" s="9"/>
      <c r="ZT20" s="9"/>
      <c r="ZU20" s="9"/>
      <c r="ZV20" s="9"/>
      <c r="ZW20" s="9"/>
      <c r="ZX20" s="9"/>
      <c r="ZY20" s="9"/>
      <c r="ZZ20" s="9"/>
      <c r="AAA20" s="9"/>
      <c r="AAB20" s="9"/>
      <c r="AAC20" s="9"/>
      <c r="AAD20" s="9"/>
      <c r="AAE20" s="9"/>
      <c r="AAF20" s="9"/>
      <c r="AAG20" s="9"/>
      <c r="AAH20" s="9"/>
      <c r="AAI20" s="9"/>
      <c r="AAJ20" s="9"/>
      <c r="AAK20" s="9"/>
      <c r="AAL20" s="9"/>
      <c r="AAM20" s="9"/>
      <c r="AAN20" s="9"/>
      <c r="AAO20" s="9"/>
      <c r="AAP20" s="9"/>
      <c r="AAQ20" s="9"/>
      <c r="AAR20" s="9"/>
      <c r="AAS20" s="9"/>
      <c r="AAT20" s="9"/>
      <c r="AAU20" s="9"/>
      <c r="AAV20" s="9"/>
      <c r="AAW20" s="9"/>
      <c r="AAX20" s="9"/>
      <c r="AAY20" s="9"/>
      <c r="AAZ20" s="9"/>
      <c r="ABA20" s="9"/>
      <c r="ABB20" s="9"/>
      <c r="ABC20" s="9"/>
      <c r="ABD20" s="9"/>
      <c r="ABE20" s="9"/>
      <c r="ABF20" s="9"/>
      <c r="ABG20" s="9"/>
      <c r="ABH20" s="9"/>
      <c r="ABI20" s="9"/>
      <c r="ABJ20" s="9"/>
      <c r="ABK20" s="9"/>
      <c r="ABL20" s="9"/>
      <c r="ABM20" s="9"/>
      <c r="ABN20" s="9"/>
      <c r="ABO20" s="9"/>
      <c r="ABP20" s="9"/>
      <c r="ABQ20" s="9"/>
      <c r="ABR20" s="9"/>
      <c r="ABS20" s="9"/>
      <c r="ABT20" s="9"/>
      <c r="ABU20" s="9"/>
      <c r="ABV20" s="9"/>
      <c r="ABW20" s="9"/>
      <c r="ABX20" s="9"/>
      <c r="ABY20" s="9"/>
      <c r="ABZ20" s="9"/>
      <c r="ACA20" s="9"/>
      <c r="ACB20" s="9"/>
      <c r="ACC20" s="9"/>
      <c r="ACD20" s="9"/>
      <c r="ACE20" s="9"/>
      <c r="ACF20" s="9"/>
      <c r="ACG20" s="9"/>
      <c r="ACH20" s="9"/>
      <c r="ACI20" s="9"/>
      <c r="ACJ20" s="9"/>
      <c r="ACK20" s="9"/>
      <c r="ACL20" s="9"/>
      <c r="ACM20" s="9"/>
      <c r="ACN20" s="9"/>
      <c r="ACO20" s="9"/>
      <c r="ACP20" s="9"/>
      <c r="ACQ20" s="9"/>
      <c r="ACR20" s="9"/>
      <c r="ACS20" s="9"/>
      <c r="ACT20" s="9"/>
      <c r="ACU20" s="9"/>
      <c r="ACV20" s="9"/>
      <c r="ACW20" s="9"/>
      <c r="ACX20" s="9"/>
      <c r="ACY20" s="9"/>
      <c r="ACZ20" s="9"/>
      <c r="ADA20" s="9"/>
      <c r="ADB20" s="9"/>
      <c r="ADC20" s="9"/>
      <c r="ADD20" s="9"/>
      <c r="ADE20" s="9"/>
      <c r="ADF20" s="9"/>
      <c r="ADG20" s="9"/>
      <c r="ADH20" s="9"/>
      <c r="ADI20" s="9"/>
      <c r="ADJ20" s="9"/>
      <c r="ADK20" s="9"/>
      <c r="ADL20" s="9"/>
      <c r="ADM20" s="9"/>
      <c r="ADN20" s="9"/>
      <c r="ADO20" s="9"/>
      <c r="ADP20" s="9"/>
      <c r="ADQ20" s="9"/>
      <c r="ADR20" s="9"/>
      <c r="ADS20" s="9"/>
      <c r="ADT20" s="9"/>
      <c r="ADU20" s="9"/>
      <c r="ADV20" s="9"/>
      <c r="ADW20" s="9"/>
      <c r="ADX20" s="9"/>
      <c r="ADY20" s="9"/>
      <c r="ADZ20" s="9"/>
      <c r="AEA20" s="9"/>
      <c r="AEB20" s="9"/>
      <c r="AEC20" s="9"/>
      <c r="AED20" s="9"/>
      <c r="AEE20" s="9"/>
      <c r="AEF20" s="9"/>
      <c r="AEG20" s="9"/>
      <c r="AEH20" s="9"/>
      <c r="AEI20" s="9"/>
      <c r="AEJ20" s="9"/>
      <c r="AEK20" s="9"/>
      <c r="AEL20" s="9"/>
      <c r="AEM20" s="9"/>
      <c r="AEN20" s="9"/>
      <c r="AEO20" s="9"/>
      <c r="AEP20" s="9"/>
      <c r="AEQ20" s="9"/>
      <c r="AER20" s="9"/>
      <c r="AES20" s="9"/>
      <c r="AET20" s="9"/>
      <c r="AEU20" s="9"/>
      <c r="AEV20" s="9"/>
      <c r="AEW20" s="9"/>
      <c r="AEX20" s="9"/>
      <c r="AEY20" s="9"/>
      <c r="AEZ20" s="9"/>
      <c r="AFA20" s="9"/>
      <c r="AFB20" s="9"/>
      <c r="AFC20" s="9"/>
      <c r="AFD20" s="9"/>
      <c r="AFE20" s="9"/>
      <c r="AFF20" s="9"/>
      <c r="AFG20" s="9"/>
      <c r="AFH20" s="9"/>
      <c r="AFI20" s="9"/>
      <c r="AFJ20" s="9"/>
      <c r="AFK20" s="9"/>
      <c r="AFL20" s="9"/>
      <c r="AFM20" s="9"/>
      <c r="AFN20" s="9"/>
      <c r="AFO20" s="9"/>
      <c r="AFP20" s="9"/>
      <c r="AFQ20" s="9"/>
      <c r="AFR20" s="9"/>
      <c r="AFS20" s="9"/>
      <c r="AFT20" s="9"/>
      <c r="AFU20" s="9"/>
      <c r="AFV20" s="9"/>
      <c r="AFW20" s="9"/>
      <c r="AFX20" s="9"/>
      <c r="AFY20" s="9"/>
      <c r="AFZ20" s="9"/>
      <c r="AGA20" s="9"/>
      <c r="AGB20" s="9"/>
      <c r="AGC20" s="9"/>
      <c r="AGD20" s="9"/>
      <c r="AGE20" s="9"/>
      <c r="AGF20" s="9"/>
      <c r="AGG20" s="9"/>
      <c r="AGH20" s="9"/>
      <c r="AGI20" s="9"/>
      <c r="AGJ20" s="9"/>
      <c r="AGK20" s="9"/>
      <c r="AGL20" s="9"/>
      <c r="AGM20" s="9"/>
      <c r="AGN20" s="9"/>
      <c r="AGO20" s="9"/>
      <c r="AGP20" s="9"/>
      <c r="AGQ20" s="9"/>
      <c r="AGR20" s="9"/>
      <c r="AGS20" s="9"/>
      <c r="AGT20" s="9"/>
      <c r="AGU20" s="9"/>
      <c r="AGV20" s="9"/>
      <c r="AGW20" s="9"/>
      <c r="AGX20" s="9"/>
      <c r="AGY20" s="9"/>
      <c r="AGZ20" s="9"/>
      <c r="AHA20" s="9"/>
      <c r="AHB20" s="9"/>
      <c r="AHC20" s="9"/>
      <c r="AHD20" s="9"/>
      <c r="AHE20" s="9"/>
      <c r="AHF20" s="9"/>
      <c r="AHG20" s="9"/>
      <c r="AHH20" s="9"/>
      <c r="AHI20" s="9"/>
      <c r="AHJ20" s="9"/>
      <c r="AHK20" s="9"/>
      <c r="AHL20" s="9"/>
      <c r="AHM20" s="9"/>
      <c r="AHN20" s="9"/>
      <c r="AHO20" s="9"/>
      <c r="AHP20" s="9"/>
      <c r="AHQ20" s="9"/>
      <c r="AHR20" s="9"/>
      <c r="AHS20" s="9"/>
      <c r="AHT20" s="9"/>
      <c r="AHU20" s="9"/>
      <c r="AHV20" s="9"/>
      <c r="AHW20" s="9"/>
      <c r="AHX20" s="9"/>
      <c r="AHY20" s="9"/>
      <c r="AHZ20" s="9"/>
      <c r="AIA20" s="9"/>
      <c r="AIB20" s="9"/>
      <c r="AIC20" s="9"/>
      <c r="AID20" s="9"/>
      <c r="AIE20" s="9"/>
      <c r="AIF20" s="9"/>
      <c r="AIG20" s="9"/>
      <c r="AIH20" s="9"/>
      <c r="AII20" s="9"/>
      <c r="AIJ20" s="9"/>
      <c r="AIK20" s="9"/>
      <c r="AIL20" s="9"/>
      <c r="AIM20" s="9"/>
      <c r="AIN20" s="9"/>
      <c r="AIO20" s="9"/>
      <c r="AIP20" s="9"/>
      <c r="AIQ20" s="9"/>
      <c r="AIR20" s="9"/>
      <c r="AIS20" s="9"/>
      <c r="AIT20" s="9"/>
      <c r="AIU20" s="9"/>
      <c r="AIV20" s="9"/>
      <c r="AIW20" s="9"/>
      <c r="AIX20" s="9"/>
      <c r="AIY20" s="9"/>
      <c r="AIZ20" s="9"/>
      <c r="AJA20" s="9"/>
      <c r="AJB20" s="9"/>
      <c r="AJC20" s="9"/>
      <c r="AJD20" s="9"/>
      <c r="AJE20" s="9"/>
      <c r="AJF20" s="9"/>
      <c r="AJG20" s="9"/>
      <c r="AJH20" s="9"/>
      <c r="AJI20" s="9"/>
      <c r="AJJ20" s="9"/>
      <c r="AJK20" s="9"/>
      <c r="AJL20" s="9"/>
      <c r="AJM20" s="9"/>
      <c r="AJN20" s="9"/>
      <c r="AJO20" s="9"/>
      <c r="AJP20" s="9"/>
      <c r="AJQ20" s="9"/>
      <c r="AJR20" s="9"/>
      <c r="AJS20" s="9"/>
      <c r="AJT20" s="9"/>
      <c r="AJU20" s="9"/>
      <c r="AJV20" s="9"/>
      <c r="AJW20" s="9"/>
      <c r="AJX20" s="9"/>
      <c r="AJY20" s="9"/>
      <c r="AJZ20" s="9"/>
      <c r="AKA20" s="9"/>
      <c r="AKB20" s="9"/>
      <c r="AKC20" s="9"/>
      <c r="AKD20" s="9"/>
      <c r="AKE20" s="9"/>
      <c r="AKF20" s="9"/>
      <c r="AKG20" s="9"/>
      <c r="AKH20" s="9"/>
      <c r="AKI20" s="9"/>
      <c r="AKJ20" s="9"/>
      <c r="AKK20" s="9"/>
      <c r="AKL20" s="9"/>
      <c r="AKM20" s="9"/>
      <c r="AKN20" s="9"/>
      <c r="AKO20" s="9"/>
      <c r="AKP20" s="9"/>
      <c r="AKQ20" s="9"/>
      <c r="AKR20" s="9"/>
      <c r="AKS20" s="9"/>
      <c r="AKT20" s="9"/>
      <c r="AKU20" s="9"/>
      <c r="AKV20" s="9"/>
      <c r="AKW20" s="9"/>
      <c r="AKX20" s="9"/>
      <c r="AKY20" s="9"/>
      <c r="AKZ20" s="9"/>
      <c r="ALA20" s="9"/>
      <c r="ALB20" s="9"/>
      <c r="ALC20" s="9"/>
      <c r="ALD20" s="9"/>
      <c r="ALE20" s="9"/>
      <c r="ALF20" s="9"/>
      <c r="ALG20" s="9"/>
      <c r="ALH20" s="9"/>
      <c r="ALI20" s="9"/>
      <c r="ALJ20" s="9"/>
      <c r="ALK20" s="9"/>
      <c r="ALL20" s="9"/>
      <c r="ALM20" s="9"/>
      <c r="ALN20" s="9"/>
      <c r="ALO20" s="9"/>
      <c r="ALP20" s="9"/>
      <c r="ALQ20" s="9"/>
      <c r="ALR20" s="9"/>
      <c r="ALS20" s="9"/>
      <c r="ALT20" s="9"/>
      <c r="ALU20" s="9"/>
      <c r="ALV20" s="9"/>
      <c r="ALW20" s="9"/>
      <c r="ALX20" s="9"/>
      <c r="ALY20" s="9"/>
      <c r="ALZ20" s="9"/>
      <c r="AMA20" s="9"/>
      <c r="AMB20" s="9"/>
      <c r="AMC20" s="9"/>
      <c r="AMD20" s="9"/>
      <c r="AME20" s="9"/>
      <c r="AMF20" s="9"/>
      <c r="AMG20" s="9"/>
      <c r="AMH20" s="9"/>
      <c r="AMI20" s="9"/>
      <c r="AMJ20" s="9"/>
      <c r="AMK20" s="9"/>
      <c r="AML20" s="9"/>
      <c r="AMM20" s="9"/>
      <c r="AMN20" s="9"/>
      <c r="AMO20" s="9"/>
      <c r="AMP20" s="9"/>
      <c r="AMQ20" s="9"/>
      <c r="AMR20" s="9"/>
      <c r="AMS20" s="9"/>
      <c r="AMT20" s="9"/>
      <c r="AMU20" s="9"/>
      <c r="AMV20" s="9"/>
      <c r="AMW20" s="9"/>
      <c r="AMX20" s="9"/>
      <c r="AMY20" s="9"/>
      <c r="AMZ20" s="9"/>
      <c r="ANA20" s="9"/>
      <c r="ANB20" s="9"/>
      <c r="ANC20" s="9"/>
      <c r="AND20" s="9"/>
      <c r="ANE20" s="9"/>
      <c r="ANF20" s="9"/>
      <c r="ANG20" s="9"/>
      <c r="ANH20" s="9"/>
      <c r="ANI20" s="9"/>
      <c r="ANJ20" s="9"/>
      <c r="ANK20" s="9"/>
      <c r="ANL20" s="9"/>
      <c r="ANM20" s="9"/>
      <c r="ANN20" s="9"/>
      <c r="ANO20" s="9"/>
      <c r="ANP20" s="9"/>
      <c r="ANQ20" s="9"/>
      <c r="ANR20" s="9"/>
      <c r="ANS20" s="9"/>
      <c r="ANT20" s="9"/>
      <c r="ANU20" s="9"/>
      <c r="ANV20" s="9"/>
      <c r="ANW20" s="9"/>
      <c r="ANX20" s="9"/>
      <c r="ANY20" s="9"/>
      <c r="ANZ20" s="9"/>
      <c r="AOA20" s="9"/>
      <c r="AOB20" s="9"/>
      <c r="AOC20" s="9"/>
      <c r="AOD20" s="9"/>
      <c r="AOE20" s="9"/>
      <c r="AOF20" s="9"/>
      <c r="AOG20" s="9"/>
      <c r="AOH20" s="9"/>
      <c r="AOI20" s="9"/>
      <c r="AOJ20" s="9"/>
      <c r="AOK20" s="9"/>
      <c r="AOL20" s="9"/>
      <c r="AOM20" s="9"/>
      <c r="AON20" s="9"/>
      <c r="AOO20" s="9"/>
      <c r="AOP20" s="9"/>
      <c r="AOQ20" s="9"/>
      <c r="AOR20" s="9"/>
      <c r="AOS20" s="9"/>
      <c r="AOT20" s="9"/>
      <c r="AOU20" s="9"/>
      <c r="AOV20" s="9"/>
      <c r="AOW20" s="9"/>
      <c r="AOX20" s="9"/>
      <c r="AOY20" s="9"/>
      <c r="AOZ20" s="9"/>
      <c r="APA20" s="9"/>
      <c r="APB20" s="9"/>
      <c r="APC20" s="9"/>
      <c r="APD20" s="9"/>
      <c r="APE20" s="9"/>
      <c r="APF20" s="9"/>
      <c r="APG20" s="9"/>
      <c r="APH20" s="9"/>
      <c r="API20" s="9"/>
      <c r="APJ20" s="9"/>
      <c r="APK20" s="9"/>
      <c r="APL20" s="9"/>
      <c r="APM20" s="9"/>
      <c r="APN20" s="9"/>
      <c r="APO20" s="9"/>
      <c r="APP20" s="9"/>
      <c r="APQ20" s="9"/>
      <c r="APR20" s="9"/>
      <c r="APS20" s="9"/>
      <c r="APT20" s="9"/>
      <c r="APU20" s="9"/>
      <c r="APV20" s="9"/>
      <c r="APW20" s="9"/>
      <c r="APX20" s="9"/>
      <c r="APY20" s="9"/>
      <c r="APZ20" s="9"/>
      <c r="AQA20" s="9"/>
      <c r="AQB20" s="9"/>
      <c r="AQC20" s="9"/>
      <c r="AQD20" s="9"/>
      <c r="AQE20" s="9"/>
      <c r="AQF20" s="9"/>
      <c r="AQG20" s="9"/>
      <c r="AQH20" s="9"/>
      <c r="AQI20" s="9"/>
      <c r="AQJ20" s="9"/>
      <c r="AQK20" s="9"/>
      <c r="AQL20" s="9"/>
      <c r="AQM20" s="9"/>
      <c r="AQN20" s="9"/>
      <c r="AQO20" s="9"/>
      <c r="AQP20" s="9"/>
      <c r="AQQ20" s="9"/>
      <c r="AQR20" s="9"/>
      <c r="AQS20" s="9"/>
      <c r="AQT20" s="9"/>
      <c r="AQU20" s="9"/>
      <c r="AQV20" s="9"/>
      <c r="AQW20" s="9"/>
      <c r="AQX20" s="9"/>
      <c r="AQY20" s="9"/>
      <c r="AQZ20" s="9"/>
      <c r="ARA20" s="9"/>
      <c r="ARB20" s="9"/>
      <c r="ARC20" s="9"/>
      <c r="ARD20" s="9"/>
      <c r="ARE20" s="9"/>
      <c r="ARF20" s="9"/>
      <c r="ARG20" s="9"/>
      <c r="ARH20" s="9"/>
      <c r="ARI20" s="9"/>
      <c r="ARJ20" s="9"/>
      <c r="ARK20" s="9"/>
      <c r="ARL20" s="9"/>
      <c r="ARM20" s="9"/>
      <c r="ARN20" s="9"/>
      <c r="ARO20" s="9"/>
      <c r="ARP20" s="9"/>
      <c r="ARQ20" s="9"/>
      <c r="ARR20" s="9"/>
      <c r="ARS20" s="9"/>
      <c r="ART20" s="9"/>
      <c r="ARU20" s="9"/>
      <c r="ARV20" s="9"/>
      <c r="ARW20" s="9"/>
      <c r="ARX20" s="9"/>
      <c r="ARY20" s="9"/>
      <c r="ARZ20" s="9"/>
      <c r="ASA20" s="9"/>
      <c r="ASB20" s="9"/>
      <c r="ASC20" s="9"/>
      <c r="ASD20" s="9"/>
      <c r="ASE20" s="9"/>
      <c r="ASF20" s="9"/>
      <c r="ASG20" s="9"/>
      <c r="ASH20" s="9"/>
      <c r="ASI20" s="9"/>
      <c r="ASJ20" s="9"/>
      <c r="ASK20" s="9"/>
      <c r="ASL20" s="9"/>
      <c r="ASM20" s="9"/>
      <c r="ASN20" s="9"/>
      <c r="ASO20" s="9"/>
      <c r="ASP20" s="9"/>
      <c r="ASQ20" s="9"/>
      <c r="ASR20" s="9"/>
      <c r="ASS20" s="9"/>
      <c r="AST20" s="9"/>
      <c r="ASU20" s="9"/>
      <c r="ASV20" s="9"/>
      <c r="ASW20" s="9"/>
      <c r="ASX20" s="9"/>
      <c r="ASY20" s="9"/>
      <c r="ASZ20" s="9"/>
      <c r="ATA20" s="9"/>
      <c r="ATB20" s="9"/>
      <c r="ATC20" s="9"/>
      <c r="ATD20" s="9"/>
      <c r="ATE20" s="9"/>
      <c r="ATF20" s="9"/>
      <c r="ATG20" s="9"/>
      <c r="ATH20" s="9"/>
      <c r="ATI20" s="9"/>
      <c r="ATJ20" s="9"/>
      <c r="ATK20" s="9"/>
      <c r="ATL20" s="9"/>
      <c r="ATM20" s="9"/>
      <c r="ATN20" s="9"/>
      <c r="ATO20" s="9"/>
      <c r="ATP20" s="9"/>
      <c r="ATQ20" s="9"/>
      <c r="ATR20" s="9"/>
      <c r="ATS20" s="9"/>
      <c r="ATT20" s="9"/>
      <c r="ATU20" s="9"/>
      <c r="ATV20" s="9"/>
      <c r="ATW20" s="9"/>
      <c r="ATX20" s="9"/>
      <c r="ATY20" s="9"/>
      <c r="ATZ20" s="9"/>
      <c r="AUA20" s="9"/>
      <c r="AUB20" s="9"/>
      <c r="AUC20" s="9"/>
      <c r="AUD20" s="9"/>
      <c r="AUE20" s="9"/>
      <c r="AUF20" s="9"/>
      <c r="AUG20" s="9"/>
      <c r="AUH20" s="9"/>
      <c r="AUI20" s="9"/>
      <c r="AUJ20" s="9"/>
      <c r="AUK20" s="9"/>
      <c r="AUL20" s="9"/>
      <c r="AUM20" s="9"/>
      <c r="AUN20" s="9"/>
      <c r="AUO20" s="9"/>
      <c r="AUP20" s="9"/>
      <c r="AUQ20" s="9"/>
      <c r="AUR20" s="9"/>
      <c r="AUS20" s="9"/>
      <c r="AUT20" s="9"/>
      <c r="AUU20" s="9"/>
      <c r="AUV20" s="9"/>
      <c r="AUW20" s="9"/>
      <c r="AUX20" s="9"/>
      <c r="AUY20" s="9"/>
      <c r="AUZ20" s="9"/>
      <c r="AVA20" s="9"/>
      <c r="AVB20" s="9"/>
      <c r="AVC20" s="9"/>
      <c r="AVD20" s="9"/>
      <c r="AVE20" s="9"/>
      <c r="AVF20" s="9"/>
      <c r="AVG20" s="9"/>
      <c r="AVH20" s="9"/>
      <c r="AVI20" s="9"/>
      <c r="AVJ20" s="9"/>
      <c r="AVK20" s="9"/>
      <c r="AVL20" s="9"/>
      <c r="AVM20" s="9"/>
      <c r="AVN20" s="9"/>
      <c r="AVO20" s="9"/>
      <c r="AVP20" s="9"/>
      <c r="AVQ20" s="9"/>
      <c r="AVR20" s="9"/>
      <c r="AVS20" s="9"/>
      <c r="AVT20" s="9"/>
      <c r="AVU20" s="9"/>
      <c r="AVV20" s="9"/>
      <c r="AVW20" s="9"/>
      <c r="AVX20" s="9"/>
      <c r="AVY20" s="9"/>
      <c r="AVZ20" s="9"/>
      <c r="AWA20" s="9"/>
      <c r="AWB20" s="9"/>
      <c r="AWC20" s="9"/>
      <c r="AWD20" s="9"/>
      <c r="AWE20" s="9"/>
      <c r="AWF20" s="9"/>
      <c r="AWG20" s="9"/>
      <c r="AWH20" s="9"/>
      <c r="AWI20" s="9"/>
      <c r="AWJ20" s="9"/>
      <c r="AWK20" s="9"/>
      <c r="AWL20" s="9"/>
      <c r="AWM20" s="9"/>
      <c r="AWN20" s="9"/>
      <c r="AWO20" s="9"/>
      <c r="AWP20" s="9"/>
      <c r="AWQ20" s="9"/>
      <c r="AWR20" s="9"/>
      <c r="AWS20" s="9"/>
      <c r="AWT20" s="9"/>
      <c r="AWU20" s="9"/>
      <c r="AWV20" s="9"/>
      <c r="AWW20" s="9"/>
      <c r="AWX20" s="9"/>
      <c r="AWY20" s="9"/>
      <c r="AWZ20" s="9"/>
      <c r="AXA20" s="9"/>
      <c r="AXB20" s="9"/>
      <c r="AXC20" s="9"/>
      <c r="AXD20" s="9"/>
      <c r="AXE20" s="9"/>
      <c r="AXF20" s="9"/>
      <c r="AXG20" s="9"/>
      <c r="AXH20" s="9"/>
      <c r="AXI20" s="9"/>
      <c r="AXJ20" s="9"/>
      <c r="AXK20" s="9"/>
      <c r="AXL20" s="9"/>
      <c r="AXM20" s="9"/>
      <c r="AXN20" s="9"/>
      <c r="AXO20" s="9"/>
      <c r="AXP20" s="9"/>
      <c r="AXQ20" s="9"/>
      <c r="AXR20" s="9"/>
      <c r="AXS20" s="9"/>
      <c r="AXT20" s="9"/>
      <c r="AXU20" s="9"/>
      <c r="AXV20" s="9"/>
      <c r="AXW20" s="9"/>
      <c r="AXX20" s="9"/>
      <c r="AXY20" s="9"/>
      <c r="AXZ20" s="9"/>
      <c r="AYA20" s="9"/>
      <c r="AYB20" s="9"/>
      <c r="AYC20" s="9"/>
      <c r="AYD20" s="9"/>
      <c r="AYE20" s="9"/>
      <c r="AYF20" s="9"/>
      <c r="AYG20" s="9"/>
      <c r="AYH20" s="9"/>
      <c r="AYI20" s="9"/>
      <c r="AYJ20" s="9"/>
      <c r="AYK20" s="9"/>
      <c r="AYL20" s="9"/>
      <c r="AYM20" s="9"/>
      <c r="AYN20" s="9"/>
      <c r="AYO20" s="9"/>
      <c r="AYP20" s="9"/>
      <c r="AYQ20" s="9"/>
      <c r="AYR20" s="9"/>
      <c r="AYS20" s="9"/>
      <c r="AYT20" s="9"/>
      <c r="AYU20" s="9"/>
      <c r="AYV20" s="9"/>
      <c r="AYW20" s="9"/>
      <c r="AYX20" s="9"/>
      <c r="AYY20" s="9"/>
      <c r="AYZ20" s="9"/>
      <c r="AZA20" s="9"/>
      <c r="AZB20" s="9"/>
      <c r="AZC20" s="9"/>
      <c r="AZD20" s="9"/>
      <c r="AZE20" s="9"/>
      <c r="AZF20" s="9"/>
      <c r="AZG20" s="9"/>
      <c r="AZH20" s="9"/>
      <c r="AZI20" s="9"/>
      <c r="AZJ20" s="9"/>
      <c r="AZK20" s="9"/>
      <c r="AZL20" s="9"/>
      <c r="AZM20" s="9"/>
      <c r="AZN20" s="9"/>
      <c r="AZO20" s="9"/>
      <c r="AZP20" s="9"/>
      <c r="AZQ20" s="9"/>
      <c r="AZR20" s="9"/>
      <c r="AZS20" s="9"/>
      <c r="AZT20" s="9"/>
      <c r="AZU20" s="9"/>
      <c r="AZV20" s="9"/>
      <c r="AZW20" s="9"/>
      <c r="AZX20" s="9"/>
      <c r="AZY20" s="9"/>
      <c r="AZZ20" s="9"/>
      <c r="BAA20" s="9"/>
      <c r="BAB20" s="9"/>
      <c r="BAC20" s="9"/>
      <c r="BAD20" s="9"/>
      <c r="BAE20" s="9"/>
      <c r="BAF20" s="9"/>
      <c r="BAG20" s="9"/>
      <c r="BAH20" s="9"/>
      <c r="BAI20" s="9"/>
      <c r="BAJ20" s="9"/>
      <c r="BAK20" s="9"/>
      <c r="BAL20" s="9"/>
      <c r="BAM20" s="9"/>
      <c r="BAN20" s="9"/>
      <c r="BAO20" s="9"/>
      <c r="BAP20" s="9"/>
      <c r="BAQ20" s="9"/>
      <c r="BAR20" s="9"/>
      <c r="BAS20" s="9"/>
      <c r="BAT20" s="9"/>
      <c r="BAU20" s="9"/>
      <c r="BAV20" s="9"/>
      <c r="BAW20" s="9"/>
      <c r="BAX20" s="9"/>
      <c r="BAY20" s="9"/>
      <c r="BAZ20" s="9"/>
      <c r="BBA20" s="9"/>
      <c r="BBB20" s="9"/>
      <c r="BBC20" s="9"/>
      <c r="BBD20" s="9"/>
      <c r="BBE20" s="9"/>
      <c r="BBF20" s="9"/>
      <c r="BBG20" s="9"/>
      <c r="BBH20" s="9"/>
      <c r="BBI20" s="9"/>
      <c r="BBJ20" s="9"/>
      <c r="BBK20" s="9"/>
      <c r="BBL20" s="9"/>
      <c r="BBM20" s="9"/>
      <c r="BBN20" s="9"/>
      <c r="BBO20" s="9"/>
      <c r="BBP20" s="9"/>
      <c r="BBQ20" s="9"/>
      <c r="BBR20" s="9"/>
      <c r="BBS20" s="9"/>
      <c r="BBT20" s="9"/>
      <c r="BBU20" s="9"/>
      <c r="BBV20" s="9"/>
      <c r="BBW20" s="9"/>
      <c r="BBX20" s="9"/>
      <c r="BBY20" s="9"/>
      <c r="BBZ20" s="9"/>
      <c r="BCA20" s="9"/>
      <c r="BCB20" s="9"/>
      <c r="BCC20" s="9"/>
      <c r="BCD20" s="9"/>
      <c r="BCE20" s="9"/>
      <c r="BCF20" s="9"/>
      <c r="BCG20" s="9"/>
      <c r="BCH20" s="9"/>
      <c r="BCI20" s="9"/>
      <c r="BCJ20" s="9"/>
      <c r="BCK20" s="9"/>
      <c r="BCL20" s="9"/>
      <c r="BCM20" s="9"/>
      <c r="BCN20" s="9"/>
      <c r="BCO20" s="9"/>
      <c r="BCP20" s="9"/>
      <c r="BCQ20" s="9"/>
      <c r="BCR20" s="9"/>
      <c r="BCS20" s="9"/>
      <c r="BCT20" s="9"/>
      <c r="BCU20" s="9"/>
      <c r="BCV20" s="9"/>
      <c r="BCW20" s="9"/>
      <c r="BCX20" s="9"/>
      <c r="BCY20" s="9"/>
      <c r="BCZ20" s="9"/>
      <c r="BDA20" s="9"/>
      <c r="BDB20" s="9"/>
      <c r="BDC20" s="9"/>
      <c r="BDD20" s="9"/>
      <c r="BDE20" s="9"/>
      <c r="BDF20" s="9"/>
      <c r="BDG20" s="9"/>
      <c r="BDH20" s="9"/>
      <c r="BDI20" s="9"/>
      <c r="BDJ20" s="9"/>
      <c r="BDK20" s="9"/>
      <c r="BDL20" s="9"/>
      <c r="BDM20" s="9"/>
      <c r="BDN20" s="9"/>
      <c r="BDO20" s="9"/>
      <c r="BDP20" s="9"/>
      <c r="BDQ20" s="9"/>
      <c r="BDR20" s="9"/>
      <c r="BDS20" s="9"/>
      <c r="BDT20" s="9"/>
      <c r="BDU20" s="9"/>
      <c r="BDV20" s="9"/>
      <c r="BDW20" s="9"/>
      <c r="BDX20" s="9"/>
      <c r="BDY20" s="9"/>
      <c r="BDZ20" s="9"/>
      <c r="BEA20" s="9"/>
      <c r="BEB20" s="9"/>
      <c r="BEC20" s="9"/>
      <c r="BED20" s="9"/>
      <c r="BEE20" s="9"/>
      <c r="BEF20" s="9"/>
      <c r="BEG20" s="9"/>
      <c r="BEH20" s="9"/>
      <c r="BEI20" s="9"/>
      <c r="BEJ20" s="9"/>
      <c r="BEK20" s="9"/>
      <c r="BEL20" s="9"/>
      <c r="BEM20" s="9"/>
      <c r="BEN20" s="9"/>
      <c r="BEO20" s="9"/>
      <c r="BEP20" s="9"/>
      <c r="BEQ20" s="9"/>
      <c r="BER20" s="9"/>
      <c r="BES20" s="9"/>
      <c r="BET20" s="9"/>
      <c r="BEU20" s="9"/>
      <c r="BEV20" s="9"/>
      <c r="BEW20" s="9"/>
      <c r="BEX20" s="9"/>
      <c r="BEY20" s="9"/>
      <c r="BEZ20" s="9"/>
      <c r="BFA20" s="9"/>
      <c r="BFB20" s="9"/>
      <c r="BFC20" s="9"/>
      <c r="BFD20" s="9"/>
      <c r="BFE20" s="9"/>
      <c r="BFF20" s="9"/>
      <c r="BFG20" s="9"/>
      <c r="BFH20" s="9"/>
      <c r="BFI20" s="9"/>
      <c r="BFJ20" s="9"/>
      <c r="BFK20" s="9"/>
      <c r="BFL20" s="9"/>
      <c r="BFM20" s="9"/>
      <c r="BFN20" s="9"/>
      <c r="BFO20" s="9"/>
      <c r="BFP20" s="9"/>
      <c r="BFQ20" s="9"/>
      <c r="BFR20" s="9"/>
      <c r="BFS20" s="9"/>
      <c r="BFT20" s="9"/>
      <c r="BFU20" s="9"/>
      <c r="BFV20" s="9"/>
      <c r="BFW20" s="9"/>
      <c r="BFX20" s="9"/>
      <c r="BFY20" s="9"/>
      <c r="BFZ20" s="9"/>
      <c r="BGA20" s="9"/>
      <c r="BGB20" s="9"/>
      <c r="BGC20" s="9"/>
      <c r="BGD20" s="9"/>
      <c r="BGE20" s="9"/>
      <c r="BGF20" s="9"/>
      <c r="BGG20" s="9"/>
      <c r="BGH20" s="9"/>
      <c r="BGI20" s="9"/>
      <c r="BGJ20" s="9"/>
      <c r="BGK20" s="9"/>
      <c r="BGL20" s="9"/>
      <c r="BGM20" s="9"/>
      <c r="BGN20" s="9"/>
      <c r="BGO20" s="9"/>
      <c r="BGP20" s="9"/>
      <c r="BGQ20" s="9"/>
      <c r="BGR20" s="9"/>
      <c r="BGS20" s="9"/>
      <c r="BGT20" s="9"/>
      <c r="BGU20" s="9"/>
      <c r="BGV20" s="9"/>
      <c r="BGW20" s="9"/>
      <c r="BGX20" s="9"/>
      <c r="BGY20" s="9"/>
      <c r="BGZ20" s="9"/>
      <c r="BHA20" s="9"/>
      <c r="BHB20" s="9"/>
      <c r="BHC20" s="9"/>
      <c r="BHD20" s="9"/>
      <c r="BHE20" s="9"/>
      <c r="BHF20" s="9"/>
      <c r="BHG20" s="9"/>
      <c r="BHH20" s="9"/>
      <c r="BHI20" s="9"/>
      <c r="BHJ20" s="9"/>
      <c r="BHK20" s="9"/>
      <c r="BHL20" s="9"/>
      <c r="BHM20" s="9"/>
      <c r="BHN20" s="9"/>
      <c r="BHO20" s="9"/>
      <c r="BHP20" s="9"/>
      <c r="BHQ20" s="9"/>
      <c r="BHR20" s="9"/>
      <c r="BHS20" s="9"/>
      <c r="BHT20" s="9"/>
      <c r="BHU20" s="9"/>
      <c r="BHV20" s="9"/>
      <c r="BHW20" s="9"/>
      <c r="BHX20" s="9"/>
      <c r="BHY20" s="9"/>
      <c r="BHZ20" s="9"/>
      <c r="BIA20" s="9"/>
      <c r="BIB20" s="9"/>
      <c r="BIC20" s="9"/>
      <c r="BID20" s="9"/>
      <c r="BIE20" s="9"/>
      <c r="BIF20" s="9"/>
      <c r="BIG20" s="9"/>
      <c r="BIH20" s="9"/>
      <c r="BII20" s="9"/>
      <c r="BIJ20" s="9"/>
      <c r="BIK20" s="9"/>
      <c r="BIL20" s="9"/>
      <c r="BIM20" s="9"/>
      <c r="BIN20" s="9"/>
      <c r="BIO20" s="9"/>
      <c r="BIP20" s="9"/>
      <c r="BIQ20" s="9"/>
      <c r="BIR20" s="9"/>
      <c r="BIS20" s="9"/>
      <c r="BIT20" s="9"/>
      <c r="BIU20" s="9"/>
      <c r="BIV20" s="9"/>
      <c r="BIW20" s="9"/>
      <c r="BIX20" s="9"/>
      <c r="BIY20" s="9"/>
      <c r="BIZ20" s="9"/>
      <c r="BJA20" s="9"/>
      <c r="BJB20" s="9"/>
      <c r="BJC20" s="9"/>
      <c r="BJD20" s="9"/>
      <c r="BJE20" s="9"/>
      <c r="BJF20" s="9"/>
      <c r="BJG20" s="9"/>
      <c r="BJH20" s="9"/>
      <c r="BJI20" s="9"/>
      <c r="BJJ20" s="9"/>
      <c r="BJK20" s="9"/>
      <c r="BJL20" s="9"/>
      <c r="BJM20" s="9"/>
      <c r="BJN20" s="9"/>
      <c r="BJO20" s="9"/>
      <c r="BJP20" s="9"/>
      <c r="BJQ20" s="9"/>
      <c r="BJR20" s="9"/>
      <c r="BJS20" s="9"/>
      <c r="BJT20" s="9"/>
      <c r="BJU20" s="9"/>
      <c r="BJV20" s="9"/>
      <c r="BJW20" s="9"/>
      <c r="BJX20" s="9"/>
      <c r="BJY20" s="9"/>
      <c r="BJZ20" s="9"/>
      <c r="BKA20" s="9"/>
      <c r="BKB20" s="9"/>
      <c r="BKC20" s="9"/>
      <c r="BKD20" s="9"/>
      <c r="BKE20" s="9"/>
      <c r="BKF20" s="9"/>
      <c r="BKG20" s="9"/>
      <c r="BKH20" s="9"/>
      <c r="BKI20" s="9"/>
      <c r="BKJ20" s="9"/>
      <c r="BKK20" s="9"/>
      <c r="BKL20" s="9"/>
      <c r="BKM20" s="9"/>
      <c r="BKN20" s="9"/>
      <c r="BKO20" s="9"/>
      <c r="BKP20" s="9"/>
      <c r="BKQ20" s="9"/>
      <c r="BKR20" s="9"/>
      <c r="BKS20" s="9"/>
      <c r="BKT20" s="9"/>
      <c r="BKU20" s="9"/>
      <c r="BKV20" s="9"/>
      <c r="BKW20" s="9"/>
      <c r="BKX20" s="9"/>
      <c r="BKY20" s="9"/>
      <c r="BKZ20" s="9"/>
      <c r="BLA20" s="9"/>
      <c r="BLB20" s="9"/>
      <c r="BLC20" s="9"/>
      <c r="BLD20" s="9"/>
      <c r="BLE20" s="9"/>
      <c r="BLF20" s="9"/>
      <c r="BLG20" s="9"/>
      <c r="BLH20" s="9"/>
      <c r="BLI20" s="9"/>
      <c r="BLJ20" s="9"/>
      <c r="BLK20" s="9"/>
      <c r="BLL20" s="9"/>
      <c r="BLM20" s="9"/>
      <c r="BLN20" s="9"/>
      <c r="BLO20" s="9"/>
      <c r="BLP20" s="9"/>
      <c r="BLQ20" s="9"/>
      <c r="BLR20" s="9"/>
      <c r="BLS20" s="9"/>
      <c r="BLT20" s="9"/>
      <c r="BLU20" s="9"/>
      <c r="BLV20" s="9"/>
      <c r="BLW20" s="9"/>
      <c r="BLX20" s="9"/>
      <c r="BLY20" s="9"/>
      <c r="BLZ20" s="9"/>
      <c r="BMA20" s="9"/>
      <c r="BMB20" s="9"/>
      <c r="BMC20" s="9"/>
      <c r="BMD20" s="9"/>
      <c r="BME20" s="9"/>
      <c r="BMF20" s="9"/>
      <c r="BMG20" s="9"/>
      <c r="BMH20" s="9"/>
      <c r="BMI20" s="9"/>
      <c r="BMJ20" s="9"/>
      <c r="BMK20" s="9"/>
      <c r="BML20" s="9"/>
      <c r="BMM20" s="9"/>
      <c r="BMN20" s="9"/>
      <c r="BMO20" s="9"/>
      <c r="BMP20" s="9"/>
      <c r="BMQ20" s="9"/>
      <c r="BMR20" s="9"/>
      <c r="BMS20" s="9"/>
      <c r="BMT20" s="9"/>
      <c r="BMU20" s="9"/>
      <c r="BMV20" s="9"/>
      <c r="BMW20" s="9"/>
      <c r="BMX20" s="9"/>
      <c r="BMY20" s="9"/>
      <c r="BMZ20" s="9"/>
      <c r="BNA20" s="9"/>
      <c r="BNB20" s="9"/>
      <c r="BNC20" s="9"/>
      <c r="BND20" s="9"/>
      <c r="BNE20" s="9"/>
      <c r="BNF20" s="9"/>
      <c r="BNG20" s="9"/>
      <c r="BNH20" s="9"/>
      <c r="BNI20" s="9"/>
      <c r="BNJ20" s="9"/>
      <c r="BNK20" s="9"/>
      <c r="BNL20" s="9"/>
      <c r="BNM20" s="9"/>
      <c r="BNN20" s="9"/>
      <c r="BNO20" s="9"/>
      <c r="BNP20" s="9"/>
      <c r="BNQ20" s="9"/>
      <c r="BNR20" s="9"/>
      <c r="BNS20" s="9"/>
      <c r="BNT20" s="9"/>
      <c r="BNU20" s="9"/>
      <c r="BNV20" s="9"/>
      <c r="BNW20" s="9"/>
      <c r="BNX20" s="9"/>
      <c r="BNY20" s="9"/>
      <c r="BNZ20" s="9"/>
      <c r="BOA20" s="9"/>
      <c r="BOB20" s="9"/>
      <c r="BOC20" s="9"/>
      <c r="BOD20" s="9"/>
      <c r="BOE20" s="9"/>
      <c r="BOF20" s="9"/>
      <c r="BOG20" s="9"/>
      <c r="BOH20" s="9"/>
      <c r="BOI20" s="9"/>
      <c r="BOJ20" s="9"/>
      <c r="BOK20" s="9"/>
      <c r="BOL20" s="9"/>
      <c r="BOM20" s="9"/>
      <c r="BON20" s="9"/>
      <c r="BOO20" s="9"/>
      <c r="BOP20" s="9"/>
      <c r="BOQ20" s="9"/>
      <c r="BOR20" s="9"/>
      <c r="BOS20" s="9"/>
      <c r="BOT20" s="9"/>
      <c r="BOU20" s="9"/>
      <c r="BOV20" s="9"/>
      <c r="BOW20" s="9"/>
      <c r="BOX20" s="9"/>
      <c r="BOY20" s="9"/>
      <c r="BOZ20" s="9"/>
      <c r="BPA20" s="9"/>
      <c r="BPB20" s="9"/>
      <c r="BPC20" s="9"/>
      <c r="BPD20" s="9"/>
      <c r="BPE20" s="9"/>
      <c r="BPF20" s="9"/>
      <c r="BPG20" s="9"/>
      <c r="BPH20" s="9"/>
      <c r="BPI20" s="9"/>
      <c r="BPJ20" s="9"/>
      <c r="BPK20" s="9"/>
      <c r="BPL20" s="9"/>
      <c r="BPM20" s="9"/>
      <c r="BPN20" s="9"/>
      <c r="BPO20" s="9"/>
      <c r="BPP20" s="9"/>
      <c r="BPQ20" s="9"/>
      <c r="BPR20" s="9"/>
      <c r="BPS20" s="9"/>
      <c r="BPT20" s="9"/>
      <c r="BPU20" s="9"/>
      <c r="BPV20" s="9"/>
      <c r="BPW20" s="9"/>
      <c r="BPX20" s="9"/>
      <c r="BPY20" s="9"/>
      <c r="BPZ20" s="9"/>
      <c r="BQA20" s="9"/>
      <c r="BQB20" s="9"/>
      <c r="BQC20" s="9"/>
      <c r="BQD20" s="9"/>
      <c r="BQE20" s="9"/>
      <c r="BQF20" s="9"/>
      <c r="BQG20" s="9"/>
      <c r="BQH20" s="9"/>
      <c r="BQI20" s="9"/>
      <c r="BQJ20" s="9"/>
      <c r="BQK20" s="9"/>
      <c r="BQL20" s="9"/>
      <c r="BQM20" s="9"/>
      <c r="BQN20" s="9"/>
      <c r="BQO20" s="9"/>
      <c r="BQP20" s="9"/>
      <c r="BQQ20" s="9"/>
      <c r="BQR20" s="9"/>
      <c r="BQS20" s="9"/>
      <c r="BQT20" s="9"/>
      <c r="BQU20" s="9"/>
      <c r="BQV20" s="9"/>
      <c r="BQW20" s="9"/>
      <c r="BQX20" s="9"/>
      <c r="BQY20" s="9"/>
      <c r="BQZ20" s="9"/>
      <c r="BRA20" s="9"/>
      <c r="BRB20" s="9"/>
      <c r="BRC20" s="9"/>
      <c r="BRD20" s="9"/>
      <c r="BRE20" s="9"/>
      <c r="BRF20" s="9"/>
      <c r="BRG20" s="9"/>
      <c r="BRH20" s="9"/>
      <c r="BRI20" s="9"/>
      <c r="BRJ20" s="9"/>
      <c r="BRK20" s="9"/>
      <c r="BRL20" s="9"/>
      <c r="BRM20" s="9"/>
      <c r="BRN20" s="9"/>
      <c r="BRO20" s="9"/>
      <c r="BRP20" s="9"/>
      <c r="BRQ20" s="9"/>
      <c r="BRR20" s="9"/>
      <c r="BRS20" s="9"/>
      <c r="BRT20" s="9"/>
      <c r="BRU20" s="9"/>
      <c r="BRV20" s="9"/>
      <c r="BRW20" s="9"/>
      <c r="BRX20" s="9"/>
      <c r="BRY20" s="9"/>
      <c r="BRZ20" s="9"/>
      <c r="BSA20" s="9"/>
      <c r="BSB20" s="9"/>
      <c r="BSC20" s="9"/>
      <c r="BSD20" s="9"/>
      <c r="BSE20" s="9"/>
      <c r="BSF20" s="9"/>
      <c r="BSG20" s="9"/>
      <c r="BSH20" s="9"/>
      <c r="BSI20" s="9"/>
      <c r="BSJ20" s="9"/>
      <c r="BSK20" s="9"/>
      <c r="BSL20" s="9"/>
      <c r="BSM20" s="9"/>
      <c r="BSN20" s="9"/>
      <c r="BSO20" s="9"/>
      <c r="BSP20" s="9"/>
      <c r="BSQ20" s="9"/>
      <c r="BSR20" s="9"/>
      <c r="BSS20" s="9"/>
      <c r="BST20" s="9"/>
      <c r="BSU20" s="9"/>
      <c r="BSV20" s="9"/>
      <c r="BSW20" s="9"/>
      <c r="BSX20" s="9"/>
      <c r="BSY20" s="9"/>
      <c r="BSZ20" s="9"/>
      <c r="BTA20" s="9"/>
      <c r="BTB20" s="9"/>
      <c r="BTC20" s="9"/>
      <c r="BTD20" s="9"/>
      <c r="BTE20" s="9"/>
      <c r="BTF20" s="9"/>
      <c r="BTG20" s="9"/>
      <c r="BTH20" s="9"/>
      <c r="BTI20" s="9"/>
      <c r="BTJ20" s="9"/>
      <c r="BTK20" s="9"/>
      <c r="BTL20" s="9"/>
      <c r="BTM20" s="9"/>
      <c r="BTN20" s="9"/>
      <c r="BTO20" s="9"/>
      <c r="BTP20" s="9"/>
      <c r="BTQ20" s="9"/>
      <c r="BTR20" s="9"/>
      <c r="BTS20" s="9"/>
      <c r="BTT20" s="9"/>
      <c r="BTU20" s="9"/>
      <c r="BTV20" s="9"/>
      <c r="BTW20" s="9"/>
      <c r="BTX20" s="9"/>
      <c r="BTY20" s="9"/>
      <c r="BTZ20" s="9"/>
      <c r="BUA20" s="9"/>
      <c r="BUB20" s="9"/>
      <c r="BUC20" s="9"/>
      <c r="BUD20" s="9"/>
      <c r="BUE20" s="9"/>
      <c r="BUF20" s="9"/>
      <c r="BUG20" s="9"/>
      <c r="BUH20" s="9"/>
      <c r="BUI20" s="9"/>
      <c r="BUJ20" s="9"/>
      <c r="BUK20" s="9"/>
      <c r="BUL20" s="9"/>
      <c r="BUM20" s="9"/>
      <c r="BUN20" s="9"/>
      <c r="BUO20" s="9"/>
      <c r="BUP20" s="9"/>
      <c r="BUQ20" s="9"/>
      <c r="BUR20" s="9"/>
      <c r="BUS20" s="9"/>
      <c r="BUT20" s="9"/>
      <c r="BUU20" s="9"/>
      <c r="BUV20" s="9"/>
      <c r="BUW20" s="9"/>
      <c r="BUX20" s="9"/>
      <c r="BUY20" s="9"/>
      <c r="BUZ20" s="9"/>
      <c r="BVA20" s="9"/>
      <c r="BVB20" s="9"/>
      <c r="BVC20" s="9"/>
      <c r="BVD20" s="9"/>
      <c r="BVE20" s="9"/>
      <c r="BVF20" s="9"/>
      <c r="BVG20" s="9"/>
      <c r="BVH20" s="9"/>
      <c r="BVI20" s="9"/>
      <c r="BVJ20" s="9"/>
      <c r="BVK20" s="9"/>
      <c r="BVL20" s="9"/>
      <c r="BVM20" s="9"/>
      <c r="BVN20" s="9"/>
      <c r="BVO20" s="9"/>
      <c r="BVP20" s="9"/>
      <c r="BVQ20" s="9"/>
      <c r="BVR20" s="9"/>
      <c r="BVS20" s="9"/>
      <c r="BVT20" s="9"/>
      <c r="BVU20" s="9"/>
      <c r="BVV20" s="9"/>
      <c r="BVW20" s="9"/>
      <c r="BVX20" s="9"/>
      <c r="BVY20" s="9"/>
      <c r="BVZ20" s="9"/>
      <c r="BWA20" s="9"/>
      <c r="BWB20" s="9"/>
      <c r="BWC20" s="9"/>
      <c r="BWD20" s="9"/>
      <c r="BWE20" s="9"/>
      <c r="BWF20" s="9"/>
      <c r="BWG20" s="9"/>
      <c r="BWH20" s="9"/>
      <c r="BWI20" s="9"/>
      <c r="BWJ20" s="9"/>
      <c r="BWK20" s="9"/>
      <c r="BWL20" s="9"/>
      <c r="BWM20" s="9"/>
      <c r="BWN20" s="9"/>
      <c r="BWO20" s="9"/>
      <c r="BWP20" s="9"/>
      <c r="BWQ20" s="9"/>
      <c r="BWR20" s="9"/>
      <c r="BWS20" s="9"/>
      <c r="BWT20" s="9"/>
      <c r="BWU20" s="9"/>
      <c r="BWV20" s="9"/>
      <c r="BWW20" s="9"/>
      <c r="BWX20" s="9"/>
      <c r="BWY20" s="9"/>
      <c r="BWZ20" s="9"/>
      <c r="BXA20" s="9"/>
      <c r="BXB20" s="9"/>
      <c r="BXC20" s="9"/>
      <c r="BXD20" s="9"/>
      <c r="BXE20" s="9"/>
      <c r="BXF20" s="9"/>
      <c r="BXG20" s="9"/>
      <c r="BXH20" s="9"/>
      <c r="BXI20" s="9"/>
      <c r="BXJ20" s="9"/>
      <c r="BXK20" s="9"/>
      <c r="BXL20" s="9"/>
      <c r="BXM20" s="9"/>
      <c r="BXN20" s="9"/>
      <c r="BXO20" s="9"/>
      <c r="BXP20" s="9"/>
      <c r="BXQ20" s="9"/>
      <c r="BXR20" s="9"/>
      <c r="BXS20" s="9"/>
      <c r="BXT20" s="9"/>
      <c r="BXU20" s="9"/>
      <c r="BXV20" s="9"/>
      <c r="BXW20" s="9"/>
      <c r="BXX20" s="9"/>
      <c r="BXY20" s="9"/>
      <c r="BXZ20" s="9"/>
      <c r="BYA20" s="9"/>
      <c r="BYB20" s="9"/>
      <c r="BYC20" s="9"/>
      <c r="BYD20" s="9"/>
      <c r="BYE20" s="9"/>
      <c r="BYF20" s="9"/>
      <c r="BYG20" s="9"/>
      <c r="BYH20" s="9"/>
      <c r="BYI20" s="9"/>
      <c r="BYJ20" s="9"/>
      <c r="BYK20" s="9"/>
      <c r="BYL20" s="9"/>
      <c r="BYM20" s="9"/>
      <c r="BYN20" s="9"/>
      <c r="BYO20" s="9"/>
      <c r="BYP20" s="9"/>
      <c r="BYQ20" s="9"/>
      <c r="BYR20" s="9"/>
      <c r="BYS20" s="9"/>
      <c r="BYT20" s="9"/>
      <c r="BYU20" s="9"/>
      <c r="BYV20" s="9"/>
      <c r="BYW20" s="9"/>
      <c r="BYX20" s="9"/>
      <c r="BYY20" s="9"/>
      <c r="BYZ20" s="9"/>
      <c r="BZA20" s="9"/>
      <c r="BZB20" s="9"/>
      <c r="BZC20" s="9"/>
      <c r="BZD20" s="9"/>
      <c r="BZE20" s="9"/>
      <c r="BZF20" s="9"/>
      <c r="BZG20" s="9"/>
      <c r="BZH20" s="9"/>
      <c r="BZI20" s="9"/>
      <c r="BZJ20" s="9"/>
      <c r="BZK20" s="9"/>
      <c r="BZL20" s="9"/>
      <c r="BZM20" s="9"/>
      <c r="BZN20" s="9"/>
      <c r="BZO20" s="9"/>
      <c r="BZP20" s="9"/>
      <c r="BZQ20" s="9"/>
      <c r="BZR20" s="9"/>
      <c r="BZS20" s="9"/>
      <c r="BZT20" s="9"/>
      <c r="BZU20" s="9"/>
      <c r="BZV20" s="9"/>
      <c r="BZW20" s="9"/>
      <c r="BZX20" s="9"/>
      <c r="BZY20" s="9"/>
      <c r="BZZ20" s="9"/>
      <c r="CAA20" s="9"/>
      <c r="CAB20" s="9"/>
      <c r="CAC20" s="9"/>
      <c r="CAD20" s="9"/>
      <c r="CAE20" s="9"/>
      <c r="CAF20" s="9"/>
      <c r="CAG20" s="9"/>
      <c r="CAH20" s="9"/>
      <c r="CAI20" s="9"/>
      <c r="CAJ20" s="9"/>
      <c r="CAK20" s="9"/>
      <c r="CAL20" s="9"/>
      <c r="CAM20" s="9"/>
      <c r="CAN20" s="9"/>
      <c r="CAO20" s="9"/>
      <c r="CAP20" s="9"/>
      <c r="CAQ20" s="9"/>
      <c r="CAR20" s="9"/>
      <c r="CAS20" s="9"/>
      <c r="CAT20" s="9"/>
      <c r="CAU20" s="9"/>
      <c r="CAV20" s="9"/>
      <c r="CAW20" s="9"/>
      <c r="CAX20" s="9"/>
      <c r="CAY20" s="9"/>
      <c r="CAZ20" s="9"/>
      <c r="CBA20" s="9"/>
      <c r="CBB20" s="9"/>
      <c r="CBC20" s="9"/>
      <c r="CBD20" s="9"/>
      <c r="CBE20" s="9"/>
      <c r="CBF20" s="9"/>
      <c r="CBG20" s="9"/>
      <c r="CBH20" s="9"/>
      <c r="CBI20" s="9"/>
      <c r="CBJ20" s="9"/>
      <c r="CBK20" s="9"/>
      <c r="CBL20" s="9"/>
      <c r="CBM20" s="9"/>
      <c r="CBN20" s="9"/>
      <c r="CBO20" s="9"/>
      <c r="CBP20" s="9"/>
      <c r="CBQ20" s="9"/>
      <c r="CBR20" s="9"/>
      <c r="CBS20" s="9"/>
      <c r="CBT20" s="9"/>
      <c r="CBU20" s="9"/>
      <c r="CBV20" s="9"/>
      <c r="CBW20" s="9"/>
      <c r="CBX20" s="9"/>
      <c r="CBY20" s="9"/>
      <c r="CBZ20" s="9"/>
      <c r="CCA20" s="9"/>
      <c r="CCB20" s="9"/>
      <c r="CCC20" s="9"/>
      <c r="CCD20" s="9"/>
      <c r="CCE20" s="9"/>
      <c r="CCF20" s="9"/>
      <c r="CCG20" s="9"/>
      <c r="CCH20" s="9"/>
      <c r="CCI20" s="9"/>
      <c r="CCJ20" s="9"/>
      <c r="CCK20" s="9"/>
      <c r="CCL20" s="9"/>
      <c r="CCM20" s="9"/>
      <c r="CCN20" s="9"/>
      <c r="CCO20" s="9"/>
      <c r="CCP20" s="9"/>
      <c r="CCQ20" s="9"/>
      <c r="CCR20" s="9"/>
      <c r="CCS20" s="9"/>
      <c r="CCT20" s="9"/>
      <c r="CCU20" s="9"/>
      <c r="CCV20" s="9"/>
      <c r="CCW20" s="9"/>
      <c r="CCX20" s="9"/>
      <c r="CCY20" s="9"/>
      <c r="CCZ20" s="9"/>
      <c r="CDA20" s="9"/>
      <c r="CDB20" s="9"/>
      <c r="CDC20" s="9"/>
      <c r="CDD20" s="9"/>
      <c r="CDE20" s="9"/>
      <c r="CDF20" s="9"/>
      <c r="CDG20" s="9"/>
      <c r="CDH20" s="9"/>
      <c r="CDI20" s="9"/>
      <c r="CDJ20" s="9"/>
      <c r="CDK20" s="9"/>
      <c r="CDL20" s="9"/>
      <c r="CDM20" s="9"/>
      <c r="CDN20" s="9"/>
      <c r="CDO20" s="9"/>
      <c r="CDP20" s="9"/>
      <c r="CDQ20" s="9"/>
      <c r="CDR20" s="9"/>
      <c r="CDS20" s="9"/>
      <c r="CDT20" s="9"/>
      <c r="CDU20" s="9"/>
      <c r="CDV20" s="9"/>
      <c r="CDW20" s="9"/>
      <c r="CDX20" s="9"/>
      <c r="CDY20" s="9"/>
      <c r="CDZ20" s="9"/>
      <c r="CEA20" s="9"/>
      <c r="CEB20" s="9"/>
      <c r="CEC20" s="9"/>
      <c r="CED20" s="9"/>
      <c r="CEE20" s="9"/>
      <c r="CEF20" s="9"/>
      <c r="CEG20" s="9"/>
      <c r="CEH20" s="9"/>
      <c r="CEI20" s="9"/>
      <c r="CEJ20" s="9"/>
      <c r="CEK20" s="9"/>
      <c r="CEL20" s="9"/>
      <c r="CEM20" s="9"/>
      <c r="CEN20" s="9"/>
      <c r="CEO20" s="9"/>
      <c r="CEP20" s="9"/>
      <c r="CEQ20" s="9"/>
      <c r="CER20" s="9"/>
      <c r="CES20" s="9"/>
      <c r="CET20" s="9"/>
      <c r="CEU20" s="9"/>
      <c r="CEV20" s="9"/>
      <c r="CEW20" s="9"/>
      <c r="CEX20" s="9"/>
      <c r="CEY20" s="9"/>
      <c r="CEZ20" s="9"/>
      <c r="CFA20" s="9"/>
      <c r="CFB20" s="9"/>
      <c r="CFC20" s="9"/>
      <c r="CFD20" s="9"/>
      <c r="CFE20" s="9"/>
      <c r="CFF20" s="9"/>
      <c r="CFG20" s="9"/>
      <c r="CFH20" s="9"/>
      <c r="CFI20" s="9"/>
      <c r="CFJ20" s="9"/>
      <c r="CFK20" s="9"/>
      <c r="CFL20" s="9"/>
      <c r="CFM20" s="9"/>
      <c r="CFN20" s="9"/>
      <c r="CFO20" s="9"/>
      <c r="CFP20" s="9"/>
      <c r="CFQ20" s="9"/>
      <c r="CFR20" s="9"/>
      <c r="CFS20" s="9"/>
      <c r="CFT20" s="9"/>
      <c r="CFU20" s="9"/>
      <c r="CFV20" s="9"/>
      <c r="CFW20" s="9"/>
      <c r="CFX20" s="9"/>
      <c r="CFY20" s="9"/>
      <c r="CFZ20" s="9"/>
      <c r="CGA20" s="9"/>
      <c r="CGB20" s="9"/>
      <c r="CGC20" s="9"/>
      <c r="CGD20" s="9"/>
      <c r="CGE20" s="9"/>
      <c r="CGF20" s="9"/>
      <c r="CGG20" s="9"/>
      <c r="CGH20" s="9"/>
      <c r="CGI20" s="9"/>
      <c r="CGJ20" s="9"/>
      <c r="CGK20" s="9"/>
      <c r="CGL20" s="9"/>
      <c r="CGM20" s="9"/>
      <c r="CGN20" s="9"/>
      <c r="CGO20" s="9"/>
      <c r="CGP20" s="9"/>
      <c r="CGQ20" s="9"/>
      <c r="CGR20" s="9"/>
      <c r="CGS20" s="9"/>
      <c r="CGT20" s="9"/>
      <c r="CGU20" s="9"/>
      <c r="CGV20" s="9"/>
      <c r="CGW20" s="9"/>
      <c r="CGX20" s="9"/>
      <c r="CGY20" s="9"/>
      <c r="CGZ20" s="9"/>
      <c r="CHA20" s="9"/>
      <c r="CHB20" s="9"/>
      <c r="CHC20" s="9"/>
      <c r="CHD20" s="9"/>
      <c r="CHE20" s="9"/>
      <c r="CHF20" s="9"/>
      <c r="CHG20" s="9"/>
      <c r="CHH20" s="9"/>
      <c r="CHI20" s="9"/>
      <c r="CHJ20" s="9"/>
      <c r="CHK20" s="9"/>
      <c r="CHL20" s="9"/>
      <c r="CHM20" s="9"/>
      <c r="CHN20" s="9"/>
      <c r="CHO20" s="9"/>
      <c r="CHP20" s="9"/>
      <c r="CHQ20" s="9"/>
      <c r="CHR20" s="9"/>
      <c r="CHS20" s="9"/>
      <c r="CHT20" s="9"/>
      <c r="CHU20" s="9"/>
      <c r="CHV20" s="9"/>
      <c r="CHW20" s="9"/>
      <c r="CHX20" s="9"/>
      <c r="CHY20" s="9"/>
      <c r="CHZ20" s="9"/>
      <c r="CIA20" s="9"/>
      <c r="CIB20" s="9"/>
      <c r="CIC20" s="9"/>
      <c r="CID20" s="9"/>
      <c r="CIE20" s="9"/>
      <c r="CIF20" s="9"/>
      <c r="CIG20" s="9"/>
      <c r="CIH20" s="9"/>
      <c r="CII20" s="9"/>
      <c r="CIJ20" s="9"/>
      <c r="CIK20" s="9"/>
      <c r="CIL20" s="9"/>
      <c r="CIM20" s="9"/>
      <c r="CIN20" s="9"/>
      <c r="CIO20" s="9"/>
      <c r="CIP20" s="9"/>
      <c r="CIQ20" s="9"/>
      <c r="CIR20" s="9"/>
      <c r="CIS20" s="9"/>
      <c r="CIT20" s="9"/>
      <c r="CIU20" s="9"/>
      <c r="CIV20" s="9"/>
      <c r="CIW20" s="9"/>
      <c r="CIX20" s="9"/>
      <c r="CIY20" s="9"/>
      <c r="CIZ20" s="9"/>
      <c r="CJA20" s="9"/>
      <c r="CJB20" s="9"/>
      <c r="CJC20" s="9"/>
      <c r="CJD20" s="9"/>
      <c r="CJE20" s="9"/>
      <c r="CJF20" s="9"/>
      <c r="CJG20" s="9"/>
      <c r="CJH20" s="9"/>
      <c r="CJI20" s="9"/>
      <c r="CJJ20" s="9"/>
      <c r="CJK20" s="9"/>
      <c r="CJL20" s="9"/>
      <c r="CJM20" s="9"/>
      <c r="CJN20" s="9"/>
      <c r="CJO20" s="9"/>
      <c r="CJP20" s="9"/>
      <c r="CJQ20" s="9"/>
      <c r="CJR20" s="9"/>
      <c r="CJS20" s="9"/>
      <c r="CJT20" s="9"/>
      <c r="CJU20" s="9"/>
      <c r="CJV20" s="9"/>
      <c r="CJW20" s="9"/>
      <c r="CJX20" s="9"/>
      <c r="CJY20" s="9"/>
      <c r="CJZ20" s="9"/>
      <c r="CKA20" s="9"/>
      <c r="CKB20" s="9"/>
      <c r="CKC20" s="9"/>
      <c r="CKD20" s="9"/>
      <c r="CKE20" s="9"/>
      <c r="CKF20" s="9"/>
      <c r="CKG20" s="9"/>
      <c r="CKH20" s="9"/>
      <c r="CKI20" s="9"/>
      <c r="CKJ20" s="9"/>
      <c r="CKK20" s="9"/>
      <c r="CKL20" s="9"/>
      <c r="CKM20" s="9"/>
      <c r="CKN20" s="9"/>
      <c r="CKO20" s="9"/>
      <c r="CKP20" s="9"/>
      <c r="CKQ20" s="9"/>
      <c r="CKR20" s="9"/>
      <c r="CKS20" s="9"/>
      <c r="CKT20" s="9"/>
      <c r="CKU20" s="9"/>
      <c r="CKV20" s="9"/>
      <c r="CKW20" s="9"/>
      <c r="CKX20" s="9"/>
      <c r="CKY20" s="9"/>
      <c r="CKZ20" s="9"/>
      <c r="CLA20" s="9"/>
      <c r="CLB20" s="9"/>
      <c r="CLC20" s="9"/>
      <c r="CLD20" s="9"/>
      <c r="CLE20" s="9"/>
      <c r="CLF20" s="9"/>
      <c r="CLG20" s="9"/>
      <c r="CLH20" s="9"/>
      <c r="CLI20" s="9"/>
      <c r="CLJ20" s="9"/>
      <c r="CLK20" s="9"/>
      <c r="CLL20" s="9"/>
      <c r="CLM20" s="9"/>
      <c r="CLN20" s="9"/>
      <c r="CLO20" s="9"/>
      <c r="CLP20" s="9"/>
      <c r="CLQ20" s="9"/>
      <c r="CLR20" s="9"/>
      <c r="CLS20" s="9"/>
      <c r="CLT20" s="9"/>
      <c r="CLU20" s="9"/>
      <c r="CLV20" s="9"/>
      <c r="CLW20" s="9"/>
      <c r="CLX20" s="9"/>
      <c r="CLY20" s="9"/>
      <c r="CLZ20" s="9"/>
      <c r="CMA20" s="9"/>
      <c r="CMB20" s="9"/>
      <c r="CMC20" s="9"/>
      <c r="CMD20" s="9"/>
      <c r="CME20" s="9"/>
      <c r="CMF20" s="9"/>
      <c r="CMG20" s="9"/>
      <c r="CMH20" s="9"/>
      <c r="CMI20" s="9"/>
      <c r="CMJ20" s="9"/>
      <c r="CMK20" s="9"/>
      <c r="CML20" s="9"/>
      <c r="CMM20" s="9"/>
      <c r="CMN20" s="9"/>
      <c r="CMO20" s="9"/>
      <c r="CMP20" s="9"/>
      <c r="CMQ20" s="9"/>
      <c r="CMR20" s="9"/>
      <c r="CMS20" s="9"/>
      <c r="CMT20" s="9"/>
      <c r="CMU20" s="9"/>
      <c r="CMV20" s="9"/>
      <c r="CMW20" s="9"/>
      <c r="CMX20" s="9"/>
      <c r="CMY20" s="9"/>
      <c r="CMZ20" s="9"/>
      <c r="CNA20" s="9"/>
      <c r="CNB20" s="9"/>
      <c r="CNC20" s="9"/>
      <c r="CND20" s="9"/>
      <c r="CNE20" s="9"/>
      <c r="CNF20" s="9"/>
      <c r="CNG20" s="9"/>
      <c r="CNH20" s="9"/>
    </row>
    <row r="21" spans="1:2400" s="172" customFormat="1" x14ac:dyDescent="0.4">
      <c r="A21" s="168"/>
      <c r="B21" s="169"/>
      <c r="C21" s="170"/>
      <c r="D21" s="171"/>
      <c r="G21" s="173"/>
      <c r="AL21" s="178"/>
      <c r="AY21" s="179"/>
      <c r="AZ21" s="173"/>
      <c r="BA21" s="173"/>
      <c r="BB21" s="173"/>
      <c r="BC21" s="173"/>
      <c r="BD21" s="9"/>
      <c r="BP21" s="171"/>
      <c r="BQ21" s="9"/>
      <c r="CC21" s="171"/>
      <c r="DC21" s="171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9"/>
      <c r="JT21" s="9"/>
      <c r="JU21" s="9"/>
      <c r="JV21" s="9"/>
      <c r="JW21" s="9"/>
      <c r="JX21" s="9"/>
      <c r="JY21" s="9"/>
      <c r="JZ21" s="9"/>
      <c r="KA21" s="9"/>
      <c r="KB21" s="9"/>
      <c r="KC21" s="9"/>
      <c r="KD21" s="9"/>
      <c r="KE21" s="9"/>
      <c r="KF21" s="9"/>
      <c r="KG21" s="9"/>
      <c r="KH21" s="9"/>
      <c r="KI21" s="9"/>
      <c r="KJ21" s="9"/>
      <c r="KK21" s="9"/>
      <c r="KL21" s="9"/>
      <c r="KM21" s="9"/>
      <c r="KN21" s="9"/>
      <c r="KO21" s="9"/>
      <c r="KP21" s="9"/>
      <c r="KQ21" s="9"/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9"/>
      <c r="LD21" s="9"/>
      <c r="LE21" s="9"/>
      <c r="LF21" s="9"/>
      <c r="LG21" s="9"/>
      <c r="LH21" s="9"/>
      <c r="LI21" s="9"/>
      <c r="LJ21" s="9"/>
      <c r="LK21" s="9"/>
      <c r="LL21" s="9"/>
      <c r="LM21" s="9"/>
      <c r="LN21" s="9"/>
      <c r="LO21" s="9"/>
      <c r="LP21" s="9"/>
      <c r="LQ21" s="9"/>
      <c r="LR21" s="9"/>
      <c r="LS21" s="9"/>
      <c r="LT21" s="9"/>
      <c r="LU21" s="9"/>
      <c r="LV21" s="9"/>
      <c r="LW21" s="9"/>
      <c r="LX21" s="9"/>
      <c r="LY21" s="9"/>
      <c r="LZ21" s="9"/>
      <c r="MA21" s="9"/>
      <c r="MB21" s="9"/>
      <c r="MC21" s="9"/>
      <c r="MD21" s="9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9"/>
      <c r="NL21" s="9"/>
      <c r="NM21" s="9"/>
      <c r="NN21" s="9"/>
      <c r="NO21" s="9"/>
      <c r="NP21" s="9"/>
      <c r="NQ21" s="9"/>
      <c r="NR21" s="9"/>
      <c r="NS21" s="9"/>
      <c r="NT21" s="9"/>
      <c r="NU21" s="9"/>
      <c r="NV21" s="9"/>
      <c r="NW21" s="9"/>
      <c r="NX21" s="9"/>
      <c r="NY21" s="9"/>
      <c r="NZ21" s="9"/>
      <c r="OA21" s="9"/>
      <c r="OB21" s="9"/>
      <c r="OC21" s="9"/>
      <c r="OD21" s="9"/>
      <c r="OE21" s="9"/>
      <c r="OF21" s="9"/>
      <c r="OG21" s="9"/>
      <c r="OH21" s="9"/>
      <c r="OI21" s="9"/>
      <c r="OJ21" s="9"/>
      <c r="OK21" s="9"/>
      <c r="OL21" s="9"/>
      <c r="OM21" s="9"/>
      <c r="ON21" s="9"/>
      <c r="OO21" s="9"/>
      <c r="OP21" s="9"/>
      <c r="OQ21" s="9"/>
      <c r="OR21" s="9"/>
      <c r="OS21" s="9"/>
      <c r="OT21" s="9"/>
      <c r="OU21" s="9"/>
      <c r="OV21" s="9"/>
      <c r="OW21" s="9"/>
      <c r="OX21" s="9"/>
      <c r="OY21" s="9"/>
      <c r="OZ21" s="9"/>
      <c r="PA21" s="9"/>
      <c r="PB21" s="9"/>
      <c r="PC21" s="9"/>
      <c r="PD21" s="9"/>
      <c r="PE21" s="9"/>
      <c r="PF21" s="9"/>
      <c r="PG21" s="9"/>
      <c r="PH21" s="9"/>
      <c r="PI21" s="9"/>
      <c r="PJ21" s="9"/>
      <c r="PK21" s="9"/>
      <c r="PL21" s="9"/>
      <c r="PM21" s="9"/>
      <c r="PN21" s="9"/>
      <c r="PO21" s="9"/>
      <c r="PP21" s="9"/>
      <c r="PQ21" s="9"/>
      <c r="PR21" s="9"/>
      <c r="PS21" s="9"/>
      <c r="PT21" s="9"/>
      <c r="PU21" s="9"/>
      <c r="PV21" s="9"/>
      <c r="PW21" s="9"/>
      <c r="PX21" s="9"/>
      <c r="PY21" s="9"/>
      <c r="PZ21" s="9"/>
      <c r="QA21" s="9"/>
      <c r="QB21" s="9"/>
      <c r="QC21" s="9"/>
      <c r="QD21" s="9"/>
      <c r="QE21" s="9"/>
      <c r="QF21" s="9"/>
      <c r="QG21" s="9"/>
      <c r="QH21" s="9"/>
      <c r="QI21" s="9"/>
      <c r="QJ21" s="9"/>
      <c r="QK21" s="9"/>
      <c r="QL21" s="9"/>
      <c r="QM21" s="9"/>
      <c r="QN21" s="9"/>
      <c r="QO21" s="9"/>
      <c r="QP21" s="9"/>
      <c r="QQ21" s="9"/>
      <c r="QR21" s="9"/>
      <c r="QS21" s="9"/>
      <c r="QT21" s="9"/>
      <c r="QU21" s="9"/>
      <c r="QV21" s="9"/>
      <c r="QW21" s="9"/>
      <c r="QX21" s="9"/>
      <c r="QY21" s="9"/>
      <c r="QZ21" s="9"/>
      <c r="RA21" s="9"/>
      <c r="RB21" s="9"/>
      <c r="RC21" s="9"/>
      <c r="RD21" s="9"/>
      <c r="RE21" s="9"/>
      <c r="RF21" s="9"/>
      <c r="RG21" s="9"/>
      <c r="RH21" s="9"/>
      <c r="RI21" s="9"/>
      <c r="RJ21" s="9"/>
      <c r="RK21" s="9"/>
      <c r="RL21" s="9"/>
      <c r="RM21" s="9"/>
      <c r="RN21" s="9"/>
      <c r="RO21" s="9"/>
      <c r="RP21" s="9"/>
      <c r="RQ21" s="9"/>
      <c r="RR21" s="9"/>
      <c r="RS21" s="9"/>
      <c r="RT21" s="9"/>
      <c r="RU21" s="9"/>
      <c r="RV21" s="9"/>
      <c r="RW21" s="9"/>
      <c r="RX21" s="9"/>
      <c r="RY21" s="9"/>
      <c r="RZ21" s="9"/>
      <c r="SA21" s="9"/>
      <c r="SB21" s="9"/>
      <c r="SC21" s="9"/>
      <c r="SD21" s="9"/>
      <c r="SE21" s="9"/>
      <c r="SF21" s="9"/>
      <c r="SG21" s="9"/>
      <c r="SH21" s="9"/>
      <c r="SI21" s="9"/>
      <c r="SJ21" s="9"/>
      <c r="SK21" s="9"/>
      <c r="SL21" s="9"/>
      <c r="SM21" s="9"/>
      <c r="SN21" s="9"/>
      <c r="SO21" s="9"/>
      <c r="SP21" s="9"/>
      <c r="SQ21" s="9"/>
      <c r="SR21" s="9"/>
      <c r="SS21" s="9"/>
      <c r="ST21" s="9"/>
      <c r="SU21" s="9"/>
      <c r="SV21" s="9"/>
      <c r="SW21" s="9"/>
      <c r="SX21" s="9"/>
      <c r="SY21" s="9"/>
      <c r="SZ21" s="9"/>
      <c r="TA21" s="9"/>
      <c r="TB21" s="9"/>
      <c r="TC21" s="9"/>
      <c r="TD21" s="9"/>
      <c r="TE21" s="9"/>
      <c r="TF21" s="9"/>
      <c r="TG21" s="9"/>
      <c r="TH21" s="9"/>
      <c r="TI21" s="9"/>
      <c r="TJ21" s="9"/>
      <c r="TK21" s="9"/>
      <c r="TL21" s="9"/>
      <c r="TM21" s="9"/>
      <c r="TN21" s="9"/>
      <c r="TO21" s="9"/>
      <c r="TP21" s="9"/>
      <c r="TQ21" s="9"/>
      <c r="TR21" s="9"/>
      <c r="TS21" s="9"/>
      <c r="TT21" s="9"/>
      <c r="TU21" s="9"/>
      <c r="TV21" s="9"/>
      <c r="TW21" s="9"/>
      <c r="TX21" s="9"/>
      <c r="TY21" s="9"/>
      <c r="TZ21" s="9"/>
      <c r="UA21" s="9"/>
      <c r="UB21" s="9"/>
      <c r="UC21" s="9"/>
      <c r="UD21" s="9"/>
      <c r="UE21" s="9"/>
      <c r="UF21" s="9"/>
      <c r="UG21" s="9"/>
      <c r="UH21" s="9"/>
      <c r="UI21" s="9"/>
      <c r="UJ21" s="9"/>
      <c r="UK21" s="9"/>
      <c r="UL21" s="9"/>
      <c r="UM21" s="9"/>
      <c r="UN21" s="9"/>
      <c r="UO21" s="9"/>
      <c r="UP21" s="9"/>
      <c r="UQ21" s="9"/>
      <c r="UR21" s="9"/>
      <c r="US21" s="9"/>
      <c r="UT21" s="9"/>
      <c r="UU21" s="9"/>
      <c r="UV21" s="9"/>
      <c r="UW21" s="9"/>
      <c r="UX21" s="9"/>
      <c r="UY21" s="9"/>
      <c r="UZ21" s="9"/>
      <c r="VA21" s="9"/>
      <c r="VB21" s="9"/>
      <c r="VC21" s="9"/>
      <c r="VD21" s="9"/>
      <c r="VE21" s="9"/>
      <c r="VF21" s="9"/>
      <c r="VG21" s="9"/>
      <c r="VH21" s="9"/>
      <c r="VI21" s="9"/>
      <c r="VJ21" s="9"/>
      <c r="VK21" s="9"/>
      <c r="VL21" s="9"/>
      <c r="VM21" s="9"/>
      <c r="VN21" s="9"/>
      <c r="VO21" s="9"/>
      <c r="VP21" s="9"/>
      <c r="VQ21" s="9"/>
      <c r="VR21" s="9"/>
      <c r="VS21" s="9"/>
      <c r="VT21" s="9"/>
      <c r="VU21" s="9"/>
      <c r="VV21" s="9"/>
      <c r="VW21" s="9"/>
      <c r="VX21" s="9"/>
      <c r="VY21" s="9"/>
      <c r="VZ21" s="9"/>
      <c r="WA21" s="9"/>
      <c r="WB21" s="9"/>
      <c r="WC21" s="9"/>
      <c r="WD21" s="9"/>
      <c r="WE21" s="9"/>
      <c r="WF21" s="9"/>
      <c r="WG21" s="9"/>
      <c r="WH21" s="9"/>
      <c r="WI21" s="9"/>
      <c r="WJ21" s="9"/>
      <c r="WK21" s="9"/>
      <c r="WL21" s="9"/>
      <c r="WM21" s="9"/>
      <c r="WN21" s="9"/>
      <c r="WO21" s="9"/>
      <c r="WP21" s="9"/>
      <c r="WQ21" s="9"/>
      <c r="WR21" s="9"/>
      <c r="WS21" s="9"/>
      <c r="WT21" s="9"/>
      <c r="WU21" s="9"/>
      <c r="WV21" s="9"/>
      <c r="WW21" s="9"/>
      <c r="WX21" s="9"/>
      <c r="WY21" s="9"/>
      <c r="WZ21" s="9"/>
      <c r="XA21" s="9"/>
      <c r="XB21" s="9"/>
      <c r="XC21" s="9"/>
      <c r="XD21" s="9"/>
      <c r="XE21" s="9"/>
      <c r="XF21" s="9"/>
      <c r="XG21" s="9"/>
      <c r="XH21" s="9"/>
      <c r="XI21" s="9"/>
      <c r="XJ21" s="9"/>
      <c r="XK21" s="9"/>
      <c r="XL21" s="9"/>
      <c r="XM21" s="9"/>
      <c r="XN21" s="9"/>
      <c r="XO21" s="9"/>
      <c r="XP21" s="9"/>
      <c r="XQ21" s="9"/>
      <c r="XR21" s="9"/>
      <c r="XS21" s="9"/>
      <c r="XT21" s="9"/>
      <c r="XU21" s="9"/>
      <c r="XV21" s="9"/>
      <c r="XW21" s="9"/>
      <c r="XX21" s="9"/>
      <c r="XY21" s="9"/>
      <c r="XZ21" s="9"/>
      <c r="YA21" s="9"/>
      <c r="YB21" s="9"/>
      <c r="YC21" s="9"/>
      <c r="YD21" s="9"/>
      <c r="YE21" s="9"/>
      <c r="YF21" s="9"/>
      <c r="YG21" s="9"/>
      <c r="YH21" s="9"/>
      <c r="YI21" s="9"/>
      <c r="YJ21" s="9"/>
      <c r="YK21" s="9"/>
      <c r="YL21" s="9"/>
      <c r="YM21" s="9"/>
      <c r="YN21" s="9"/>
      <c r="YO21" s="9"/>
      <c r="YP21" s="9"/>
      <c r="YQ21" s="9"/>
      <c r="YR21" s="9"/>
      <c r="YS21" s="9"/>
      <c r="YT21" s="9"/>
      <c r="YU21" s="9"/>
      <c r="YV21" s="9"/>
      <c r="YW21" s="9"/>
      <c r="YX21" s="9"/>
      <c r="YY21" s="9"/>
      <c r="YZ21" s="9"/>
      <c r="ZA21" s="9"/>
      <c r="ZB21" s="9"/>
      <c r="ZC21" s="9"/>
      <c r="ZD21" s="9"/>
      <c r="ZE21" s="9"/>
      <c r="ZF21" s="9"/>
      <c r="ZG21" s="9"/>
      <c r="ZH21" s="9"/>
      <c r="ZI21" s="9"/>
      <c r="ZJ21" s="9"/>
      <c r="ZK21" s="9"/>
      <c r="ZL21" s="9"/>
      <c r="ZM21" s="9"/>
      <c r="ZN21" s="9"/>
      <c r="ZO21" s="9"/>
      <c r="ZP21" s="9"/>
      <c r="ZQ21" s="9"/>
      <c r="ZR21" s="9"/>
      <c r="ZS21" s="9"/>
      <c r="ZT21" s="9"/>
      <c r="ZU21" s="9"/>
      <c r="ZV21" s="9"/>
      <c r="ZW21" s="9"/>
      <c r="ZX21" s="9"/>
      <c r="ZY21" s="9"/>
      <c r="ZZ21" s="9"/>
      <c r="AAA21" s="9"/>
      <c r="AAB21" s="9"/>
      <c r="AAC21" s="9"/>
      <c r="AAD21" s="9"/>
      <c r="AAE21" s="9"/>
      <c r="AAF21" s="9"/>
      <c r="AAG21" s="9"/>
      <c r="AAH21" s="9"/>
      <c r="AAI21" s="9"/>
      <c r="AAJ21" s="9"/>
      <c r="AAK21" s="9"/>
      <c r="AAL21" s="9"/>
      <c r="AAM21" s="9"/>
      <c r="AAN21" s="9"/>
      <c r="AAO21" s="9"/>
      <c r="AAP21" s="9"/>
      <c r="AAQ21" s="9"/>
      <c r="AAR21" s="9"/>
      <c r="AAS21" s="9"/>
      <c r="AAT21" s="9"/>
      <c r="AAU21" s="9"/>
      <c r="AAV21" s="9"/>
      <c r="AAW21" s="9"/>
      <c r="AAX21" s="9"/>
      <c r="AAY21" s="9"/>
      <c r="AAZ21" s="9"/>
      <c r="ABA21" s="9"/>
      <c r="ABB21" s="9"/>
      <c r="ABC21" s="9"/>
      <c r="ABD21" s="9"/>
      <c r="ABE21" s="9"/>
      <c r="ABF21" s="9"/>
      <c r="ABG21" s="9"/>
      <c r="ABH21" s="9"/>
      <c r="ABI21" s="9"/>
      <c r="ABJ21" s="9"/>
      <c r="ABK21" s="9"/>
      <c r="ABL21" s="9"/>
      <c r="ABM21" s="9"/>
      <c r="ABN21" s="9"/>
      <c r="ABO21" s="9"/>
      <c r="ABP21" s="9"/>
      <c r="ABQ21" s="9"/>
      <c r="ABR21" s="9"/>
      <c r="ABS21" s="9"/>
      <c r="ABT21" s="9"/>
      <c r="ABU21" s="9"/>
      <c r="ABV21" s="9"/>
      <c r="ABW21" s="9"/>
      <c r="ABX21" s="9"/>
      <c r="ABY21" s="9"/>
      <c r="ABZ21" s="9"/>
      <c r="ACA21" s="9"/>
      <c r="ACB21" s="9"/>
      <c r="ACC21" s="9"/>
      <c r="ACD21" s="9"/>
      <c r="ACE21" s="9"/>
      <c r="ACF21" s="9"/>
      <c r="ACG21" s="9"/>
      <c r="ACH21" s="9"/>
      <c r="ACI21" s="9"/>
      <c r="ACJ21" s="9"/>
      <c r="ACK21" s="9"/>
      <c r="ACL21" s="9"/>
      <c r="ACM21" s="9"/>
      <c r="ACN21" s="9"/>
      <c r="ACO21" s="9"/>
      <c r="ACP21" s="9"/>
      <c r="ACQ21" s="9"/>
      <c r="ACR21" s="9"/>
      <c r="ACS21" s="9"/>
      <c r="ACT21" s="9"/>
      <c r="ACU21" s="9"/>
      <c r="ACV21" s="9"/>
      <c r="ACW21" s="9"/>
      <c r="ACX21" s="9"/>
      <c r="ACY21" s="9"/>
      <c r="ACZ21" s="9"/>
      <c r="ADA21" s="9"/>
      <c r="ADB21" s="9"/>
      <c r="ADC21" s="9"/>
      <c r="ADD21" s="9"/>
      <c r="ADE21" s="9"/>
      <c r="ADF21" s="9"/>
      <c r="ADG21" s="9"/>
      <c r="ADH21" s="9"/>
      <c r="ADI21" s="9"/>
      <c r="ADJ21" s="9"/>
      <c r="ADK21" s="9"/>
      <c r="ADL21" s="9"/>
      <c r="ADM21" s="9"/>
      <c r="ADN21" s="9"/>
      <c r="ADO21" s="9"/>
      <c r="ADP21" s="9"/>
      <c r="ADQ21" s="9"/>
      <c r="ADR21" s="9"/>
      <c r="ADS21" s="9"/>
      <c r="ADT21" s="9"/>
      <c r="ADU21" s="9"/>
      <c r="ADV21" s="9"/>
      <c r="ADW21" s="9"/>
      <c r="ADX21" s="9"/>
      <c r="ADY21" s="9"/>
      <c r="ADZ21" s="9"/>
      <c r="AEA21" s="9"/>
      <c r="AEB21" s="9"/>
      <c r="AEC21" s="9"/>
      <c r="AED21" s="9"/>
      <c r="AEE21" s="9"/>
      <c r="AEF21" s="9"/>
      <c r="AEG21" s="9"/>
      <c r="AEH21" s="9"/>
      <c r="AEI21" s="9"/>
      <c r="AEJ21" s="9"/>
      <c r="AEK21" s="9"/>
      <c r="AEL21" s="9"/>
      <c r="AEM21" s="9"/>
      <c r="AEN21" s="9"/>
      <c r="AEO21" s="9"/>
      <c r="AEP21" s="9"/>
      <c r="AEQ21" s="9"/>
      <c r="AER21" s="9"/>
      <c r="AES21" s="9"/>
      <c r="AET21" s="9"/>
      <c r="AEU21" s="9"/>
      <c r="AEV21" s="9"/>
      <c r="AEW21" s="9"/>
      <c r="AEX21" s="9"/>
      <c r="AEY21" s="9"/>
      <c r="AEZ21" s="9"/>
      <c r="AFA21" s="9"/>
      <c r="AFB21" s="9"/>
      <c r="AFC21" s="9"/>
      <c r="AFD21" s="9"/>
      <c r="AFE21" s="9"/>
      <c r="AFF21" s="9"/>
      <c r="AFG21" s="9"/>
      <c r="AFH21" s="9"/>
      <c r="AFI21" s="9"/>
      <c r="AFJ21" s="9"/>
      <c r="AFK21" s="9"/>
      <c r="AFL21" s="9"/>
      <c r="AFM21" s="9"/>
      <c r="AFN21" s="9"/>
      <c r="AFO21" s="9"/>
      <c r="AFP21" s="9"/>
      <c r="AFQ21" s="9"/>
      <c r="AFR21" s="9"/>
      <c r="AFS21" s="9"/>
      <c r="AFT21" s="9"/>
      <c r="AFU21" s="9"/>
      <c r="AFV21" s="9"/>
      <c r="AFW21" s="9"/>
      <c r="AFX21" s="9"/>
      <c r="AFY21" s="9"/>
      <c r="AFZ21" s="9"/>
      <c r="AGA21" s="9"/>
      <c r="AGB21" s="9"/>
      <c r="AGC21" s="9"/>
      <c r="AGD21" s="9"/>
      <c r="AGE21" s="9"/>
      <c r="AGF21" s="9"/>
      <c r="AGG21" s="9"/>
      <c r="AGH21" s="9"/>
      <c r="AGI21" s="9"/>
      <c r="AGJ21" s="9"/>
      <c r="AGK21" s="9"/>
      <c r="AGL21" s="9"/>
      <c r="AGM21" s="9"/>
      <c r="AGN21" s="9"/>
      <c r="AGO21" s="9"/>
      <c r="AGP21" s="9"/>
      <c r="AGQ21" s="9"/>
      <c r="AGR21" s="9"/>
      <c r="AGS21" s="9"/>
      <c r="AGT21" s="9"/>
      <c r="AGU21" s="9"/>
      <c r="AGV21" s="9"/>
      <c r="AGW21" s="9"/>
      <c r="AGX21" s="9"/>
      <c r="AGY21" s="9"/>
      <c r="AGZ21" s="9"/>
      <c r="AHA21" s="9"/>
      <c r="AHB21" s="9"/>
      <c r="AHC21" s="9"/>
      <c r="AHD21" s="9"/>
      <c r="AHE21" s="9"/>
      <c r="AHF21" s="9"/>
      <c r="AHG21" s="9"/>
      <c r="AHH21" s="9"/>
      <c r="AHI21" s="9"/>
      <c r="AHJ21" s="9"/>
      <c r="AHK21" s="9"/>
      <c r="AHL21" s="9"/>
      <c r="AHM21" s="9"/>
      <c r="AHN21" s="9"/>
      <c r="AHO21" s="9"/>
      <c r="AHP21" s="9"/>
      <c r="AHQ21" s="9"/>
      <c r="AHR21" s="9"/>
      <c r="AHS21" s="9"/>
      <c r="AHT21" s="9"/>
      <c r="AHU21" s="9"/>
      <c r="AHV21" s="9"/>
      <c r="AHW21" s="9"/>
      <c r="AHX21" s="9"/>
      <c r="AHY21" s="9"/>
      <c r="AHZ21" s="9"/>
      <c r="AIA21" s="9"/>
      <c r="AIB21" s="9"/>
      <c r="AIC21" s="9"/>
      <c r="AID21" s="9"/>
      <c r="AIE21" s="9"/>
      <c r="AIF21" s="9"/>
      <c r="AIG21" s="9"/>
      <c r="AIH21" s="9"/>
      <c r="AII21" s="9"/>
      <c r="AIJ21" s="9"/>
      <c r="AIK21" s="9"/>
      <c r="AIL21" s="9"/>
      <c r="AIM21" s="9"/>
      <c r="AIN21" s="9"/>
      <c r="AIO21" s="9"/>
      <c r="AIP21" s="9"/>
      <c r="AIQ21" s="9"/>
      <c r="AIR21" s="9"/>
      <c r="AIS21" s="9"/>
      <c r="AIT21" s="9"/>
      <c r="AIU21" s="9"/>
      <c r="AIV21" s="9"/>
      <c r="AIW21" s="9"/>
      <c r="AIX21" s="9"/>
      <c r="AIY21" s="9"/>
      <c r="AIZ21" s="9"/>
      <c r="AJA21" s="9"/>
      <c r="AJB21" s="9"/>
      <c r="AJC21" s="9"/>
      <c r="AJD21" s="9"/>
      <c r="AJE21" s="9"/>
      <c r="AJF21" s="9"/>
      <c r="AJG21" s="9"/>
      <c r="AJH21" s="9"/>
      <c r="AJI21" s="9"/>
      <c r="AJJ21" s="9"/>
      <c r="AJK21" s="9"/>
      <c r="AJL21" s="9"/>
      <c r="AJM21" s="9"/>
      <c r="AJN21" s="9"/>
      <c r="AJO21" s="9"/>
      <c r="AJP21" s="9"/>
      <c r="AJQ21" s="9"/>
      <c r="AJR21" s="9"/>
      <c r="AJS21" s="9"/>
      <c r="AJT21" s="9"/>
      <c r="AJU21" s="9"/>
      <c r="AJV21" s="9"/>
      <c r="AJW21" s="9"/>
      <c r="AJX21" s="9"/>
      <c r="AJY21" s="9"/>
      <c r="AJZ21" s="9"/>
      <c r="AKA21" s="9"/>
      <c r="AKB21" s="9"/>
      <c r="AKC21" s="9"/>
      <c r="AKD21" s="9"/>
      <c r="AKE21" s="9"/>
      <c r="AKF21" s="9"/>
      <c r="AKG21" s="9"/>
      <c r="AKH21" s="9"/>
      <c r="AKI21" s="9"/>
      <c r="AKJ21" s="9"/>
      <c r="AKK21" s="9"/>
      <c r="AKL21" s="9"/>
      <c r="AKM21" s="9"/>
      <c r="AKN21" s="9"/>
      <c r="AKO21" s="9"/>
      <c r="AKP21" s="9"/>
      <c r="AKQ21" s="9"/>
      <c r="AKR21" s="9"/>
      <c r="AKS21" s="9"/>
      <c r="AKT21" s="9"/>
      <c r="AKU21" s="9"/>
      <c r="AKV21" s="9"/>
      <c r="AKW21" s="9"/>
      <c r="AKX21" s="9"/>
      <c r="AKY21" s="9"/>
      <c r="AKZ21" s="9"/>
      <c r="ALA21" s="9"/>
      <c r="ALB21" s="9"/>
      <c r="ALC21" s="9"/>
      <c r="ALD21" s="9"/>
      <c r="ALE21" s="9"/>
      <c r="ALF21" s="9"/>
      <c r="ALG21" s="9"/>
      <c r="ALH21" s="9"/>
      <c r="ALI21" s="9"/>
      <c r="ALJ21" s="9"/>
      <c r="ALK21" s="9"/>
      <c r="ALL21" s="9"/>
      <c r="ALM21" s="9"/>
      <c r="ALN21" s="9"/>
      <c r="ALO21" s="9"/>
      <c r="ALP21" s="9"/>
      <c r="ALQ21" s="9"/>
      <c r="ALR21" s="9"/>
      <c r="ALS21" s="9"/>
      <c r="ALT21" s="9"/>
      <c r="ALU21" s="9"/>
      <c r="ALV21" s="9"/>
      <c r="ALW21" s="9"/>
      <c r="ALX21" s="9"/>
      <c r="ALY21" s="9"/>
      <c r="ALZ21" s="9"/>
      <c r="AMA21" s="9"/>
      <c r="AMB21" s="9"/>
      <c r="AMC21" s="9"/>
      <c r="AMD21" s="9"/>
      <c r="AME21" s="9"/>
      <c r="AMF21" s="9"/>
      <c r="AMG21" s="9"/>
      <c r="AMH21" s="9"/>
      <c r="AMI21" s="9"/>
      <c r="AMJ21" s="9"/>
      <c r="AMK21" s="9"/>
      <c r="AML21" s="9"/>
      <c r="AMM21" s="9"/>
      <c r="AMN21" s="9"/>
      <c r="AMO21" s="9"/>
      <c r="AMP21" s="9"/>
      <c r="AMQ21" s="9"/>
      <c r="AMR21" s="9"/>
      <c r="AMS21" s="9"/>
      <c r="AMT21" s="9"/>
      <c r="AMU21" s="9"/>
      <c r="AMV21" s="9"/>
      <c r="AMW21" s="9"/>
      <c r="AMX21" s="9"/>
      <c r="AMY21" s="9"/>
      <c r="AMZ21" s="9"/>
      <c r="ANA21" s="9"/>
      <c r="ANB21" s="9"/>
      <c r="ANC21" s="9"/>
      <c r="AND21" s="9"/>
      <c r="ANE21" s="9"/>
      <c r="ANF21" s="9"/>
      <c r="ANG21" s="9"/>
      <c r="ANH21" s="9"/>
      <c r="ANI21" s="9"/>
      <c r="ANJ21" s="9"/>
      <c r="ANK21" s="9"/>
      <c r="ANL21" s="9"/>
      <c r="ANM21" s="9"/>
      <c r="ANN21" s="9"/>
      <c r="ANO21" s="9"/>
      <c r="ANP21" s="9"/>
      <c r="ANQ21" s="9"/>
      <c r="ANR21" s="9"/>
      <c r="ANS21" s="9"/>
      <c r="ANT21" s="9"/>
      <c r="ANU21" s="9"/>
      <c r="ANV21" s="9"/>
      <c r="ANW21" s="9"/>
      <c r="ANX21" s="9"/>
      <c r="ANY21" s="9"/>
      <c r="ANZ21" s="9"/>
      <c r="AOA21" s="9"/>
      <c r="AOB21" s="9"/>
      <c r="AOC21" s="9"/>
      <c r="AOD21" s="9"/>
      <c r="AOE21" s="9"/>
      <c r="AOF21" s="9"/>
      <c r="AOG21" s="9"/>
      <c r="AOH21" s="9"/>
      <c r="AOI21" s="9"/>
      <c r="AOJ21" s="9"/>
      <c r="AOK21" s="9"/>
      <c r="AOL21" s="9"/>
      <c r="AOM21" s="9"/>
      <c r="AON21" s="9"/>
      <c r="AOO21" s="9"/>
      <c r="AOP21" s="9"/>
      <c r="AOQ21" s="9"/>
      <c r="AOR21" s="9"/>
      <c r="AOS21" s="9"/>
      <c r="AOT21" s="9"/>
      <c r="AOU21" s="9"/>
      <c r="AOV21" s="9"/>
      <c r="AOW21" s="9"/>
      <c r="AOX21" s="9"/>
      <c r="AOY21" s="9"/>
      <c r="AOZ21" s="9"/>
      <c r="APA21" s="9"/>
      <c r="APB21" s="9"/>
      <c r="APC21" s="9"/>
      <c r="APD21" s="9"/>
      <c r="APE21" s="9"/>
      <c r="APF21" s="9"/>
      <c r="APG21" s="9"/>
      <c r="APH21" s="9"/>
      <c r="API21" s="9"/>
      <c r="APJ21" s="9"/>
      <c r="APK21" s="9"/>
      <c r="APL21" s="9"/>
      <c r="APM21" s="9"/>
      <c r="APN21" s="9"/>
      <c r="APO21" s="9"/>
      <c r="APP21" s="9"/>
      <c r="APQ21" s="9"/>
      <c r="APR21" s="9"/>
      <c r="APS21" s="9"/>
      <c r="APT21" s="9"/>
      <c r="APU21" s="9"/>
      <c r="APV21" s="9"/>
      <c r="APW21" s="9"/>
      <c r="APX21" s="9"/>
      <c r="APY21" s="9"/>
      <c r="APZ21" s="9"/>
      <c r="AQA21" s="9"/>
      <c r="AQB21" s="9"/>
      <c r="AQC21" s="9"/>
      <c r="AQD21" s="9"/>
      <c r="AQE21" s="9"/>
      <c r="AQF21" s="9"/>
      <c r="AQG21" s="9"/>
      <c r="AQH21" s="9"/>
      <c r="AQI21" s="9"/>
      <c r="AQJ21" s="9"/>
      <c r="AQK21" s="9"/>
      <c r="AQL21" s="9"/>
      <c r="AQM21" s="9"/>
      <c r="AQN21" s="9"/>
      <c r="AQO21" s="9"/>
      <c r="AQP21" s="9"/>
      <c r="AQQ21" s="9"/>
      <c r="AQR21" s="9"/>
      <c r="AQS21" s="9"/>
      <c r="AQT21" s="9"/>
      <c r="AQU21" s="9"/>
      <c r="AQV21" s="9"/>
      <c r="AQW21" s="9"/>
      <c r="AQX21" s="9"/>
      <c r="AQY21" s="9"/>
      <c r="AQZ21" s="9"/>
      <c r="ARA21" s="9"/>
      <c r="ARB21" s="9"/>
      <c r="ARC21" s="9"/>
      <c r="ARD21" s="9"/>
      <c r="ARE21" s="9"/>
      <c r="ARF21" s="9"/>
      <c r="ARG21" s="9"/>
      <c r="ARH21" s="9"/>
      <c r="ARI21" s="9"/>
      <c r="ARJ21" s="9"/>
      <c r="ARK21" s="9"/>
      <c r="ARL21" s="9"/>
      <c r="ARM21" s="9"/>
      <c r="ARN21" s="9"/>
      <c r="ARO21" s="9"/>
      <c r="ARP21" s="9"/>
      <c r="ARQ21" s="9"/>
      <c r="ARR21" s="9"/>
      <c r="ARS21" s="9"/>
      <c r="ART21" s="9"/>
      <c r="ARU21" s="9"/>
      <c r="ARV21" s="9"/>
      <c r="ARW21" s="9"/>
      <c r="ARX21" s="9"/>
      <c r="ARY21" s="9"/>
      <c r="ARZ21" s="9"/>
      <c r="ASA21" s="9"/>
      <c r="ASB21" s="9"/>
      <c r="ASC21" s="9"/>
      <c r="ASD21" s="9"/>
      <c r="ASE21" s="9"/>
      <c r="ASF21" s="9"/>
      <c r="ASG21" s="9"/>
      <c r="ASH21" s="9"/>
      <c r="ASI21" s="9"/>
      <c r="ASJ21" s="9"/>
      <c r="ASK21" s="9"/>
      <c r="ASL21" s="9"/>
      <c r="ASM21" s="9"/>
      <c r="ASN21" s="9"/>
      <c r="ASO21" s="9"/>
      <c r="ASP21" s="9"/>
      <c r="ASQ21" s="9"/>
      <c r="ASR21" s="9"/>
      <c r="ASS21" s="9"/>
      <c r="AST21" s="9"/>
      <c r="ASU21" s="9"/>
      <c r="ASV21" s="9"/>
      <c r="ASW21" s="9"/>
      <c r="ASX21" s="9"/>
      <c r="ASY21" s="9"/>
      <c r="ASZ21" s="9"/>
      <c r="ATA21" s="9"/>
      <c r="ATB21" s="9"/>
      <c r="ATC21" s="9"/>
      <c r="ATD21" s="9"/>
      <c r="ATE21" s="9"/>
      <c r="ATF21" s="9"/>
      <c r="ATG21" s="9"/>
      <c r="ATH21" s="9"/>
      <c r="ATI21" s="9"/>
      <c r="ATJ21" s="9"/>
      <c r="ATK21" s="9"/>
      <c r="ATL21" s="9"/>
      <c r="ATM21" s="9"/>
      <c r="ATN21" s="9"/>
      <c r="ATO21" s="9"/>
      <c r="ATP21" s="9"/>
      <c r="ATQ21" s="9"/>
      <c r="ATR21" s="9"/>
      <c r="ATS21" s="9"/>
      <c r="ATT21" s="9"/>
      <c r="ATU21" s="9"/>
      <c r="ATV21" s="9"/>
      <c r="ATW21" s="9"/>
      <c r="ATX21" s="9"/>
      <c r="ATY21" s="9"/>
      <c r="ATZ21" s="9"/>
      <c r="AUA21" s="9"/>
      <c r="AUB21" s="9"/>
      <c r="AUC21" s="9"/>
      <c r="AUD21" s="9"/>
      <c r="AUE21" s="9"/>
      <c r="AUF21" s="9"/>
      <c r="AUG21" s="9"/>
      <c r="AUH21" s="9"/>
      <c r="AUI21" s="9"/>
      <c r="AUJ21" s="9"/>
      <c r="AUK21" s="9"/>
      <c r="AUL21" s="9"/>
      <c r="AUM21" s="9"/>
      <c r="AUN21" s="9"/>
      <c r="AUO21" s="9"/>
      <c r="AUP21" s="9"/>
      <c r="AUQ21" s="9"/>
      <c r="AUR21" s="9"/>
      <c r="AUS21" s="9"/>
      <c r="AUT21" s="9"/>
      <c r="AUU21" s="9"/>
      <c r="AUV21" s="9"/>
      <c r="AUW21" s="9"/>
      <c r="AUX21" s="9"/>
      <c r="AUY21" s="9"/>
      <c r="AUZ21" s="9"/>
      <c r="AVA21" s="9"/>
      <c r="AVB21" s="9"/>
      <c r="AVC21" s="9"/>
      <c r="AVD21" s="9"/>
      <c r="AVE21" s="9"/>
      <c r="AVF21" s="9"/>
      <c r="AVG21" s="9"/>
      <c r="AVH21" s="9"/>
      <c r="AVI21" s="9"/>
      <c r="AVJ21" s="9"/>
      <c r="AVK21" s="9"/>
      <c r="AVL21" s="9"/>
      <c r="AVM21" s="9"/>
      <c r="AVN21" s="9"/>
      <c r="AVO21" s="9"/>
      <c r="AVP21" s="9"/>
      <c r="AVQ21" s="9"/>
      <c r="AVR21" s="9"/>
      <c r="AVS21" s="9"/>
      <c r="AVT21" s="9"/>
      <c r="AVU21" s="9"/>
      <c r="AVV21" s="9"/>
      <c r="AVW21" s="9"/>
      <c r="AVX21" s="9"/>
      <c r="AVY21" s="9"/>
      <c r="AVZ21" s="9"/>
      <c r="AWA21" s="9"/>
      <c r="AWB21" s="9"/>
      <c r="AWC21" s="9"/>
      <c r="AWD21" s="9"/>
      <c r="AWE21" s="9"/>
      <c r="AWF21" s="9"/>
      <c r="AWG21" s="9"/>
      <c r="AWH21" s="9"/>
      <c r="AWI21" s="9"/>
      <c r="AWJ21" s="9"/>
      <c r="AWK21" s="9"/>
      <c r="AWL21" s="9"/>
      <c r="AWM21" s="9"/>
      <c r="AWN21" s="9"/>
      <c r="AWO21" s="9"/>
      <c r="AWP21" s="9"/>
      <c r="AWQ21" s="9"/>
      <c r="AWR21" s="9"/>
      <c r="AWS21" s="9"/>
      <c r="AWT21" s="9"/>
      <c r="AWU21" s="9"/>
      <c r="AWV21" s="9"/>
      <c r="AWW21" s="9"/>
      <c r="AWX21" s="9"/>
      <c r="AWY21" s="9"/>
      <c r="AWZ21" s="9"/>
      <c r="AXA21" s="9"/>
      <c r="AXB21" s="9"/>
      <c r="AXC21" s="9"/>
      <c r="AXD21" s="9"/>
      <c r="AXE21" s="9"/>
      <c r="AXF21" s="9"/>
      <c r="AXG21" s="9"/>
      <c r="AXH21" s="9"/>
      <c r="AXI21" s="9"/>
      <c r="AXJ21" s="9"/>
      <c r="AXK21" s="9"/>
      <c r="AXL21" s="9"/>
      <c r="AXM21" s="9"/>
      <c r="AXN21" s="9"/>
      <c r="AXO21" s="9"/>
      <c r="AXP21" s="9"/>
      <c r="AXQ21" s="9"/>
      <c r="AXR21" s="9"/>
      <c r="AXS21" s="9"/>
      <c r="AXT21" s="9"/>
      <c r="AXU21" s="9"/>
      <c r="AXV21" s="9"/>
      <c r="AXW21" s="9"/>
      <c r="AXX21" s="9"/>
      <c r="AXY21" s="9"/>
      <c r="AXZ21" s="9"/>
      <c r="AYA21" s="9"/>
      <c r="AYB21" s="9"/>
      <c r="AYC21" s="9"/>
      <c r="AYD21" s="9"/>
      <c r="AYE21" s="9"/>
      <c r="AYF21" s="9"/>
      <c r="AYG21" s="9"/>
      <c r="AYH21" s="9"/>
      <c r="AYI21" s="9"/>
      <c r="AYJ21" s="9"/>
      <c r="AYK21" s="9"/>
      <c r="AYL21" s="9"/>
      <c r="AYM21" s="9"/>
      <c r="AYN21" s="9"/>
      <c r="AYO21" s="9"/>
      <c r="AYP21" s="9"/>
      <c r="AYQ21" s="9"/>
      <c r="AYR21" s="9"/>
      <c r="AYS21" s="9"/>
      <c r="AYT21" s="9"/>
      <c r="AYU21" s="9"/>
      <c r="AYV21" s="9"/>
      <c r="AYW21" s="9"/>
      <c r="AYX21" s="9"/>
      <c r="AYY21" s="9"/>
      <c r="AYZ21" s="9"/>
      <c r="AZA21" s="9"/>
      <c r="AZB21" s="9"/>
      <c r="AZC21" s="9"/>
      <c r="AZD21" s="9"/>
      <c r="AZE21" s="9"/>
      <c r="AZF21" s="9"/>
      <c r="AZG21" s="9"/>
      <c r="AZH21" s="9"/>
      <c r="AZI21" s="9"/>
      <c r="AZJ21" s="9"/>
      <c r="AZK21" s="9"/>
      <c r="AZL21" s="9"/>
      <c r="AZM21" s="9"/>
      <c r="AZN21" s="9"/>
      <c r="AZO21" s="9"/>
      <c r="AZP21" s="9"/>
      <c r="AZQ21" s="9"/>
      <c r="AZR21" s="9"/>
      <c r="AZS21" s="9"/>
      <c r="AZT21" s="9"/>
      <c r="AZU21" s="9"/>
      <c r="AZV21" s="9"/>
      <c r="AZW21" s="9"/>
      <c r="AZX21" s="9"/>
      <c r="AZY21" s="9"/>
      <c r="AZZ21" s="9"/>
      <c r="BAA21" s="9"/>
      <c r="BAB21" s="9"/>
      <c r="BAC21" s="9"/>
      <c r="BAD21" s="9"/>
      <c r="BAE21" s="9"/>
      <c r="BAF21" s="9"/>
      <c r="BAG21" s="9"/>
      <c r="BAH21" s="9"/>
      <c r="BAI21" s="9"/>
      <c r="BAJ21" s="9"/>
      <c r="BAK21" s="9"/>
      <c r="BAL21" s="9"/>
      <c r="BAM21" s="9"/>
      <c r="BAN21" s="9"/>
      <c r="BAO21" s="9"/>
      <c r="BAP21" s="9"/>
      <c r="BAQ21" s="9"/>
      <c r="BAR21" s="9"/>
      <c r="BAS21" s="9"/>
      <c r="BAT21" s="9"/>
      <c r="BAU21" s="9"/>
      <c r="BAV21" s="9"/>
      <c r="BAW21" s="9"/>
      <c r="BAX21" s="9"/>
      <c r="BAY21" s="9"/>
      <c r="BAZ21" s="9"/>
      <c r="BBA21" s="9"/>
      <c r="BBB21" s="9"/>
      <c r="BBC21" s="9"/>
      <c r="BBD21" s="9"/>
      <c r="BBE21" s="9"/>
      <c r="BBF21" s="9"/>
      <c r="BBG21" s="9"/>
      <c r="BBH21" s="9"/>
      <c r="BBI21" s="9"/>
      <c r="BBJ21" s="9"/>
      <c r="BBK21" s="9"/>
      <c r="BBL21" s="9"/>
      <c r="BBM21" s="9"/>
      <c r="BBN21" s="9"/>
      <c r="BBO21" s="9"/>
      <c r="BBP21" s="9"/>
      <c r="BBQ21" s="9"/>
      <c r="BBR21" s="9"/>
      <c r="BBS21" s="9"/>
      <c r="BBT21" s="9"/>
      <c r="BBU21" s="9"/>
      <c r="BBV21" s="9"/>
      <c r="BBW21" s="9"/>
      <c r="BBX21" s="9"/>
      <c r="BBY21" s="9"/>
      <c r="BBZ21" s="9"/>
      <c r="BCA21" s="9"/>
      <c r="BCB21" s="9"/>
      <c r="BCC21" s="9"/>
      <c r="BCD21" s="9"/>
      <c r="BCE21" s="9"/>
      <c r="BCF21" s="9"/>
      <c r="BCG21" s="9"/>
      <c r="BCH21" s="9"/>
      <c r="BCI21" s="9"/>
      <c r="BCJ21" s="9"/>
      <c r="BCK21" s="9"/>
      <c r="BCL21" s="9"/>
      <c r="BCM21" s="9"/>
      <c r="BCN21" s="9"/>
      <c r="BCO21" s="9"/>
      <c r="BCP21" s="9"/>
      <c r="BCQ21" s="9"/>
      <c r="BCR21" s="9"/>
      <c r="BCS21" s="9"/>
      <c r="BCT21" s="9"/>
      <c r="BCU21" s="9"/>
      <c r="BCV21" s="9"/>
      <c r="BCW21" s="9"/>
      <c r="BCX21" s="9"/>
      <c r="BCY21" s="9"/>
      <c r="BCZ21" s="9"/>
      <c r="BDA21" s="9"/>
      <c r="BDB21" s="9"/>
      <c r="BDC21" s="9"/>
      <c r="BDD21" s="9"/>
      <c r="BDE21" s="9"/>
      <c r="BDF21" s="9"/>
      <c r="BDG21" s="9"/>
      <c r="BDH21" s="9"/>
      <c r="BDI21" s="9"/>
      <c r="BDJ21" s="9"/>
      <c r="BDK21" s="9"/>
      <c r="BDL21" s="9"/>
      <c r="BDM21" s="9"/>
      <c r="BDN21" s="9"/>
      <c r="BDO21" s="9"/>
      <c r="BDP21" s="9"/>
      <c r="BDQ21" s="9"/>
      <c r="BDR21" s="9"/>
      <c r="BDS21" s="9"/>
      <c r="BDT21" s="9"/>
      <c r="BDU21" s="9"/>
      <c r="BDV21" s="9"/>
      <c r="BDW21" s="9"/>
      <c r="BDX21" s="9"/>
      <c r="BDY21" s="9"/>
      <c r="BDZ21" s="9"/>
      <c r="BEA21" s="9"/>
      <c r="BEB21" s="9"/>
      <c r="BEC21" s="9"/>
      <c r="BED21" s="9"/>
      <c r="BEE21" s="9"/>
      <c r="BEF21" s="9"/>
      <c r="BEG21" s="9"/>
      <c r="BEH21" s="9"/>
      <c r="BEI21" s="9"/>
      <c r="BEJ21" s="9"/>
      <c r="BEK21" s="9"/>
      <c r="BEL21" s="9"/>
      <c r="BEM21" s="9"/>
      <c r="BEN21" s="9"/>
      <c r="BEO21" s="9"/>
      <c r="BEP21" s="9"/>
      <c r="BEQ21" s="9"/>
      <c r="BER21" s="9"/>
      <c r="BES21" s="9"/>
      <c r="BET21" s="9"/>
      <c r="BEU21" s="9"/>
      <c r="BEV21" s="9"/>
      <c r="BEW21" s="9"/>
      <c r="BEX21" s="9"/>
      <c r="BEY21" s="9"/>
      <c r="BEZ21" s="9"/>
      <c r="BFA21" s="9"/>
      <c r="BFB21" s="9"/>
      <c r="BFC21" s="9"/>
      <c r="BFD21" s="9"/>
      <c r="BFE21" s="9"/>
      <c r="BFF21" s="9"/>
      <c r="BFG21" s="9"/>
      <c r="BFH21" s="9"/>
      <c r="BFI21" s="9"/>
      <c r="BFJ21" s="9"/>
      <c r="BFK21" s="9"/>
      <c r="BFL21" s="9"/>
      <c r="BFM21" s="9"/>
      <c r="BFN21" s="9"/>
      <c r="BFO21" s="9"/>
      <c r="BFP21" s="9"/>
      <c r="BFQ21" s="9"/>
      <c r="BFR21" s="9"/>
      <c r="BFS21" s="9"/>
      <c r="BFT21" s="9"/>
      <c r="BFU21" s="9"/>
      <c r="BFV21" s="9"/>
      <c r="BFW21" s="9"/>
      <c r="BFX21" s="9"/>
      <c r="BFY21" s="9"/>
      <c r="BFZ21" s="9"/>
      <c r="BGA21" s="9"/>
      <c r="BGB21" s="9"/>
      <c r="BGC21" s="9"/>
      <c r="BGD21" s="9"/>
      <c r="BGE21" s="9"/>
      <c r="BGF21" s="9"/>
      <c r="BGG21" s="9"/>
      <c r="BGH21" s="9"/>
      <c r="BGI21" s="9"/>
      <c r="BGJ21" s="9"/>
      <c r="BGK21" s="9"/>
      <c r="BGL21" s="9"/>
      <c r="BGM21" s="9"/>
      <c r="BGN21" s="9"/>
      <c r="BGO21" s="9"/>
      <c r="BGP21" s="9"/>
      <c r="BGQ21" s="9"/>
      <c r="BGR21" s="9"/>
      <c r="BGS21" s="9"/>
      <c r="BGT21" s="9"/>
      <c r="BGU21" s="9"/>
      <c r="BGV21" s="9"/>
      <c r="BGW21" s="9"/>
      <c r="BGX21" s="9"/>
      <c r="BGY21" s="9"/>
      <c r="BGZ21" s="9"/>
      <c r="BHA21" s="9"/>
      <c r="BHB21" s="9"/>
      <c r="BHC21" s="9"/>
      <c r="BHD21" s="9"/>
      <c r="BHE21" s="9"/>
      <c r="BHF21" s="9"/>
      <c r="BHG21" s="9"/>
      <c r="BHH21" s="9"/>
      <c r="BHI21" s="9"/>
      <c r="BHJ21" s="9"/>
      <c r="BHK21" s="9"/>
      <c r="BHL21" s="9"/>
      <c r="BHM21" s="9"/>
      <c r="BHN21" s="9"/>
      <c r="BHO21" s="9"/>
      <c r="BHP21" s="9"/>
      <c r="BHQ21" s="9"/>
      <c r="BHR21" s="9"/>
      <c r="BHS21" s="9"/>
      <c r="BHT21" s="9"/>
      <c r="BHU21" s="9"/>
      <c r="BHV21" s="9"/>
      <c r="BHW21" s="9"/>
      <c r="BHX21" s="9"/>
      <c r="BHY21" s="9"/>
      <c r="BHZ21" s="9"/>
      <c r="BIA21" s="9"/>
      <c r="BIB21" s="9"/>
      <c r="BIC21" s="9"/>
      <c r="BID21" s="9"/>
      <c r="BIE21" s="9"/>
      <c r="BIF21" s="9"/>
      <c r="BIG21" s="9"/>
      <c r="BIH21" s="9"/>
      <c r="BII21" s="9"/>
      <c r="BIJ21" s="9"/>
      <c r="BIK21" s="9"/>
      <c r="BIL21" s="9"/>
      <c r="BIM21" s="9"/>
      <c r="BIN21" s="9"/>
      <c r="BIO21" s="9"/>
      <c r="BIP21" s="9"/>
      <c r="BIQ21" s="9"/>
      <c r="BIR21" s="9"/>
      <c r="BIS21" s="9"/>
      <c r="BIT21" s="9"/>
      <c r="BIU21" s="9"/>
      <c r="BIV21" s="9"/>
      <c r="BIW21" s="9"/>
      <c r="BIX21" s="9"/>
      <c r="BIY21" s="9"/>
      <c r="BIZ21" s="9"/>
      <c r="BJA21" s="9"/>
      <c r="BJB21" s="9"/>
      <c r="BJC21" s="9"/>
      <c r="BJD21" s="9"/>
      <c r="BJE21" s="9"/>
      <c r="BJF21" s="9"/>
      <c r="BJG21" s="9"/>
      <c r="BJH21" s="9"/>
      <c r="BJI21" s="9"/>
      <c r="BJJ21" s="9"/>
      <c r="BJK21" s="9"/>
      <c r="BJL21" s="9"/>
      <c r="BJM21" s="9"/>
      <c r="BJN21" s="9"/>
      <c r="BJO21" s="9"/>
      <c r="BJP21" s="9"/>
      <c r="BJQ21" s="9"/>
      <c r="BJR21" s="9"/>
      <c r="BJS21" s="9"/>
      <c r="BJT21" s="9"/>
      <c r="BJU21" s="9"/>
      <c r="BJV21" s="9"/>
      <c r="BJW21" s="9"/>
      <c r="BJX21" s="9"/>
      <c r="BJY21" s="9"/>
      <c r="BJZ21" s="9"/>
      <c r="BKA21" s="9"/>
      <c r="BKB21" s="9"/>
      <c r="BKC21" s="9"/>
      <c r="BKD21" s="9"/>
      <c r="BKE21" s="9"/>
      <c r="BKF21" s="9"/>
      <c r="BKG21" s="9"/>
      <c r="BKH21" s="9"/>
      <c r="BKI21" s="9"/>
      <c r="BKJ21" s="9"/>
      <c r="BKK21" s="9"/>
      <c r="BKL21" s="9"/>
      <c r="BKM21" s="9"/>
      <c r="BKN21" s="9"/>
      <c r="BKO21" s="9"/>
      <c r="BKP21" s="9"/>
      <c r="BKQ21" s="9"/>
      <c r="BKR21" s="9"/>
      <c r="BKS21" s="9"/>
      <c r="BKT21" s="9"/>
      <c r="BKU21" s="9"/>
      <c r="BKV21" s="9"/>
      <c r="BKW21" s="9"/>
      <c r="BKX21" s="9"/>
      <c r="BKY21" s="9"/>
      <c r="BKZ21" s="9"/>
      <c r="BLA21" s="9"/>
      <c r="BLB21" s="9"/>
      <c r="BLC21" s="9"/>
      <c r="BLD21" s="9"/>
      <c r="BLE21" s="9"/>
      <c r="BLF21" s="9"/>
      <c r="BLG21" s="9"/>
      <c r="BLH21" s="9"/>
      <c r="BLI21" s="9"/>
      <c r="BLJ21" s="9"/>
      <c r="BLK21" s="9"/>
      <c r="BLL21" s="9"/>
      <c r="BLM21" s="9"/>
      <c r="BLN21" s="9"/>
      <c r="BLO21" s="9"/>
      <c r="BLP21" s="9"/>
      <c r="BLQ21" s="9"/>
      <c r="BLR21" s="9"/>
      <c r="BLS21" s="9"/>
      <c r="BLT21" s="9"/>
      <c r="BLU21" s="9"/>
      <c r="BLV21" s="9"/>
      <c r="BLW21" s="9"/>
      <c r="BLX21" s="9"/>
      <c r="BLY21" s="9"/>
      <c r="BLZ21" s="9"/>
      <c r="BMA21" s="9"/>
      <c r="BMB21" s="9"/>
      <c r="BMC21" s="9"/>
      <c r="BMD21" s="9"/>
      <c r="BME21" s="9"/>
      <c r="BMF21" s="9"/>
      <c r="BMG21" s="9"/>
      <c r="BMH21" s="9"/>
      <c r="BMI21" s="9"/>
      <c r="BMJ21" s="9"/>
      <c r="BMK21" s="9"/>
      <c r="BML21" s="9"/>
      <c r="BMM21" s="9"/>
      <c r="BMN21" s="9"/>
      <c r="BMO21" s="9"/>
      <c r="BMP21" s="9"/>
      <c r="BMQ21" s="9"/>
      <c r="BMR21" s="9"/>
      <c r="BMS21" s="9"/>
      <c r="BMT21" s="9"/>
      <c r="BMU21" s="9"/>
      <c r="BMV21" s="9"/>
      <c r="BMW21" s="9"/>
      <c r="BMX21" s="9"/>
      <c r="BMY21" s="9"/>
      <c r="BMZ21" s="9"/>
      <c r="BNA21" s="9"/>
      <c r="BNB21" s="9"/>
      <c r="BNC21" s="9"/>
      <c r="BND21" s="9"/>
      <c r="BNE21" s="9"/>
      <c r="BNF21" s="9"/>
      <c r="BNG21" s="9"/>
      <c r="BNH21" s="9"/>
      <c r="BNI21" s="9"/>
      <c r="BNJ21" s="9"/>
      <c r="BNK21" s="9"/>
      <c r="BNL21" s="9"/>
      <c r="BNM21" s="9"/>
      <c r="BNN21" s="9"/>
      <c r="BNO21" s="9"/>
      <c r="BNP21" s="9"/>
      <c r="BNQ21" s="9"/>
      <c r="BNR21" s="9"/>
      <c r="BNS21" s="9"/>
      <c r="BNT21" s="9"/>
      <c r="BNU21" s="9"/>
      <c r="BNV21" s="9"/>
      <c r="BNW21" s="9"/>
      <c r="BNX21" s="9"/>
      <c r="BNY21" s="9"/>
      <c r="BNZ21" s="9"/>
      <c r="BOA21" s="9"/>
      <c r="BOB21" s="9"/>
      <c r="BOC21" s="9"/>
      <c r="BOD21" s="9"/>
      <c r="BOE21" s="9"/>
      <c r="BOF21" s="9"/>
      <c r="BOG21" s="9"/>
      <c r="BOH21" s="9"/>
      <c r="BOI21" s="9"/>
      <c r="BOJ21" s="9"/>
      <c r="BOK21" s="9"/>
      <c r="BOL21" s="9"/>
      <c r="BOM21" s="9"/>
      <c r="BON21" s="9"/>
      <c r="BOO21" s="9"/>
      <c r="BOP21" s="9"/>
      <c r="BOQ21" s="9"/>
      <c r="BOR21" s="9"/>
      <c r="BOS21" s="9"/>
      <c r="BOT21" s="9"/>
      <c r="BOU21" s="9"/>
      <c r="BOV21" s="9"/>
      <c r="BOW21" s="9"/>
      <c r="BOX21" s="9"/>
      <c r="BOY21" s="9"/>
      <c r="BOZ21" s="9"/>
      <c r="BPA21" s="9"/>
      <c r="BPB21" s="9"/>
      <c r="BPC21" s="9"/>
      <c r="BPD21" s="9"/>
      <c r="BPE21" s="9"/>
      <c r="BPF21" s="9"/>
      <c r="BPG21" s="9"/>
      <c r="BPH21" s="9"/>
      <c r="BPI21" s="9"/>
      <c r="BPJ21" s="9"/>
      <c r="BPK21" s="9"/>
      <c r="BPL21" s="9"/>
      <c r="BPM21" s="9"/>
      <c r="BPN21" s="9"/>
      <c r="BPO21" s="9"/>
      <c r="BPP21" s="9"/>
      <c r="BPQ21" s="9"/>
      <c r="BPR21" s="9"/>
      <c r="BPS21" s="9"/>
      <c r="BPT21" s="9"/>
      <c r="BPU21" s="9"/>
      <c r="BPV21" s="9"/>
      <c r="BPW21" s="9"/>
      <c r="BPX21" s="9"/>
      <c r="BPY21" s="9"/>
      <c r="BPZ21" s="9"/>
      <c r="BQA21" s="9"/>
      <c r="BQB21" s="9"/>
      <c r="BQC21" s="9"/>
      <c r="BQD21" s="9"/>
      <c r="BQE21" s="9"/>
      <c r="BQF21" s="9"/>
      <c r="BQG21" s="9"/>
      <c r="BQH21" s="9"/>
      <c r="BQI21" s="9"/>
      <c r="BQJ21" s="9"/>
      <c r="BQK21" s="9"/>
      <c r="BQL21" s="9"/>
      <c r="BQM21" s="9"/>
      <c r="BQN21" s="9"/>
      <c r="BQO21" s="9"/>
      <c r="BQP21" s="9"/>
      <c r="BQQ21" s="9"/>
      <c r="BQR21" s="9"/>
      <c r="BQS21" s="9"/>
      <c r="BQT21" s="9"/>
      <c r="BQU21" s="9"/>
      <c r="BQV21" s="9"/>
      <c r="BQW21" s="9"/>
      <c r="BQX21" s="9"/>
      <c r="BQY21" s="9"/>
      <c r="BQZ21" s="9"/>
      <c r="BRA21" s="9"/>
      <c r="BRB21" s="9"/>
      <c r="BRC21" s="9"/>
      <c r="BRD21" s="9"/>
      <c r="BRE21" s="9"/>
      <c r="BRF21" s="9"/>
      <c r="BRG21" s="9"/>
      <c r="BRH21" s="9"/>
      <c r="BRI21" s="9"/>
      <c r="BRJ21" s="9"/>
      <c r="BRK21" s="9"/>
      <c r="BRL21" s="9"/>
      <c r="BRM21" s="9"/>
      <c r="BRN21" s="9"/>
      <c r="BRO21" s="9"/>
      <c r="BRP21" s="9"/>
      <c r="BRQ21" s="9"/>
      <c r="BRR21" s="9"/>
      <c r="BRS21" s="9"/>
      <c r="BRT21" s="9"/>
      <c r="BRU21" s="9"/>
      <c r="BRV21" s="9"/>
      <c r="BRW21" s="9"/>
      <c r="BRX21" s="9"/>
      <c r="BRY21" s="9"/>
      <c r="BRZ21" s="9"/>
      <c r="BSA21" s="9"/>
      <c r="BSB21" s="9"/>
      <c r="BSC21" s="9"/>
      <c r="BSD21" s="9"/>
      <c r="BSE21" s="9"/>
      <c r="BSF21" s="9"/>
      <c r="BSG21" s="9"/>
      <c r="BSH21" s="9"/>
      <c r="BSI21" s="9"/>
      <c r="BSJ21" s="9"/>
      <c r="BSK21" s="9"/>
      <c r="BSL21" s="9"/>
      <c r="BSM21" s="9"/>
      <c r="BSN21" s="9"/>
      <c r="BSO21" s="9"/>
      <c r="BSP21" s="9"/>
      <c r="BSQ21" s="9"/>
      <c r="BSR21" s="9"/>
      <c r="BSS21" s="9"/>
      <c r="BST21" s="9"/>
      <c r="BSU21" s="9"/>
      <c r="BSV21" s="9"/>
      <c r="BSW21" s="9"/>
      <c r="BSX21" s="9"/>
      <c r="BSY21" s="9"/>
      <c r="BSZ21" s="9"/>
      <c r="BTA21" s="9"/>
      <c r="BTB21" s="9"/>
      <c r="BTC21" s="9"/>
      <c r="BTD21" s="9"/>
      <c r="BTE21" s="9"/>
      <c r="BTF21" s="9"/>
      <c r="BTG21" s="9"/>
      <c r="BTH21" s="9"/>
      <c r="BTI21" s="9"/>
      <c r="BTJ21" s="9"/>
      <c r="BTK21" s="9"/>
      <c r="BTL21" s="9"/>
      <c r="BTM21" s="9"/>
      <c r="BTN21" s="9"/>
      <c r="BTO21" s="9"/>
      <c r="BTP21" s="9"/>
      <c r="BTQ21" s="9"/>
      <c r="BTR21" s="9"/>
      <c r="BTS21" s="9"/>
      <c r="BTT21" s="9"/>
      <c r="BTU21" s="9"/>
      <c r="BTV21" s="9"/>
      <c r="BTW21" s="9"/>
      <c r="BTX21" s="9"/>
      <c r="BTY21" s="9"/>
      <c r="BTZ21" s="9"/>
      <c r="BUA21" s="9"/>
      <c r="BUB21" s="9"/>
      <c r="BUC21" s="9"/>
      <c r="BUD21" s="9"/>
      <c r="BUE21" s="9"/>
      <c r="BUF21" s="9"/>
      <c r="BUG21" s="9"/>
      <c r="BUH21" s="9"/>
      <c r="BUI21" s="9"/>
      <c r="BUJ21" s="9"/>
      <c r="BUK21" s="9"/>
      <c r="BUL21" s="9"/>
      <c r="BUM21" s="9"/>
      <c r="BUN21" s="9"/>
      <c r="BUO21" s="9"/>
      <c r="BUP21" s="9"/>
      <c r="BUQ21" s="9"/>
      <c r="BUR21" s="9"/>
      <c r="BUS21" s="9"/>
      <c r="BUT21" s="9"/>
      <c r="BUU21" s="9"/>
      <c r="BUV21" s="9"/>
      <c r="BUW21" s="9"/>
      <c r="BUX21" s="9"/>
      <c r="BUY21" s="9"/>
      <c r="BUZ21" s="9"/>
      <c r="BVA21" s="9"/>
      <c r="BVB21" s="9"/>
      <c r="BVC21" s="9"/>
      <c r="BVD21" s="9"/>
      <c r="BVE21" s="9"/>
      <c r="BVF21" s="9"/>
      <c r="BVG21" s="9"/>
      <c r="BVH21" s="9"/>
      <c r="BVI21" s="9"/>
      <c r="BVJ21" s="9"/>
      <c r="BVK21" s="9"/>
      <c r="BVL21" s="9"/>
      <c r="BVM21" s="9"/>
      <c r="BVN21" s="9"/>
      <c r="BVO21" s="9"/>
      <c r="BVP21" s="9"/>
      <c r="BVQ21" s="9"/>
      <c r="BVR21" s="9"/>
      <c r="BVS21" s="9"/>
      <c r="BVT21" s="9"/>
      <c r="BVU21" s="9"/>
      <c r="BVV21" s="9"/>
      <c r="BVW21" s="9"/>
      <c r="BVX21" s="9"/>
      <c r="BVY21" s="9"/>
      <c r="BVZ21" s="9"/>
      <c r="BWA21" s="9"/>
      <c r="BWB21" s="9"/>
      <c r="BWC21" s="9"/>
      <c r="BWD21" s="9"/>
      <c r="BWE21" s="9"/>
      <c r="BWF21" s="9"/>
      <c r="BWG21" s="9"/>
      <c r="BWH21" s="9"/>
      <c r="BWI21" s="9"/>
      <c r="BWJ21" s="9"/>
      <c r="BWK21" s="9"/>
      <c r="BWL21" s="9"/>
      <c r="BWM21" s="9"/>
      <c r="BWN21" s="9"/>
      <c r="BWO21" s="9"/>
      <c r="BWP21" s="9"/>
      <c r="BWQ21" s="9"/>
      <c r="BWR21" s="9"/>
      <c r="BWS21" s="9"/>
      <c r="BWT21" s="9"/>
      <c r="BWU21" s="9"/>
      <c r="BWV21" s="9"/>
      <c r="BWW21" s="9"/>
      <c r="BWX21" s="9"/>
      <c r="BWY21" s="9"/>
      <c r="BWZ21" s="9"/>
      <c r="BXA21" s="9"/>
      <c r="BXB21" s="9"/>
      <c r="BXC21" s="9"/>
      <c r="BXD21" s="9"/>
      <c r="BXE21" s="9"/>
      <c r="BXF21" s="9"/>
      <c r="BXG21" s="9"/>
      <c r="BXH21" s="9"/>
      <c r="BXI21" s="9"/>
      <c r="BXJ21" s="9"/>
      <c r="BXK21" s="9"/>
      <c r="BXL21" s="9"/>
      <c r="BXM21" s="9"/>
      <c r="BXN21" s="9"/>
      <c r="BXO21" s="9"/>
      <c r="BXP21" s="9"/>
      <c r="BXQ21" s="9"/>
      <c r="BXR21" s="9"/>
      <c r="BXS21" s="9"/>
      <c r="BXT21" s="9"/>
      <c r="BXU21" s="9"/>
      <c r="BXV21" s="9"/>
      <c r="BXW21" s="9"/>
      <c r="BXX21" s="9"/>
      <c r="BXY21" s="9"/>
      <c r="BXZ21" s="9"/>
      <c r="BYA21" s="9"/>
      <c r="BYB21" s="9"/>
      <c r="BYC21" s="9"/>
      <c r="BYD21" s="9"/>
      <c r="BYE21" s="9"/>
      <c r="BYF21" s="9"/>
      <c r="BYG21" s="9"/>
      <c r="BYH21" s="9"/>
      <c r="BYI21" s="9"/>
      <c r="BYJ21" s="9"/>
      <c r="BYK21" s="9"/>
      <c r="BYL21" s="9"/>
      <c r="BYM21" s="9"/>
      <c r="BYN21" s="9"/>
      <c r="BYO21" s="9"/>
      <c r="BYP21" s="9"/>
      <c r="BYQ21" s="9"/>
      <c r="BYR21" s="9"/>
      <c r="BYS21" s="9"/>
      <c r="BYT21" s="9"/>
      <c r="BYU21" s="9"/>
      <c r="BYV21" s="9"/>
      <c r="BYW21" s="9"/>
      <c r="BYX21" s="9"/>
      <c r="BYY21" s="9"/>
      <c r="BYZ21" s="9"/>
      <c r="BZA21" s="9"/>
      <c r="BZB21" s="9"/>
      <c r="BZC21" s="9"/>
      <c r="BZD21" s="9"/>
      <c r="BZE21" s="9"/>
      <c r="BZF21" s="9"/>
      <c r="BZG21" s="9"/>
      <c r="BZH21" s="9"/>
      <c r="BZI21" s="9"/>
      <c r="BZJ21" s="9"/>
      <c r="BZK21" s="9"/>
      <c r="BZL21" s="9"/>
      <c r="BZM21" s="9"/>
      <c r="BZN21" s="9"/>
      <c r="BZO21" s="9"/>
      <c r="BZP21" s="9"/>
      <c r="BZQ21" s="9"/>
      <c r="BZR21" s="9"/>
      <c r="BZS21" s="9"/>
      <c r="BZT21" s="9"/>
      <c r="BZU21" s="9"/>
      <c r="BZV21" s="9"/>
      <c r="BZW21" s="9"/>
      <c r="BZX21" s="9"/>
      <c r="BZY21" s="9"/>
      <c r="BZZ21" s="9"/>
      <c r="CAA21" s="9"/>
      <c r="CAB21" s="9"/>
      <c r="CAC21" s="9"/>
      <c r="CAD21" s="9"/>
      <c r="CAE21" s="9"/>
      <c r="CAF21" s="9"/>
      <c r="CAG21" s="9"/>
      <c r="CAH21" s="9"/>
      <c r="CAI21" s="9"/>
      <c r="CAJ21" s="9"/>
      <c r="CAK21" s="9"/>
      <c r="CAL21" s="9"/>
      <c r="CAM21" s="9"/>
      <c r="CAN21" s="9"/>
      <c r="CAO21" s="9"/>
      <c r="CAP21" s="9"/>
      <c r="CAQ21" s="9"/>
      <c r="CAR21" s="9"/>
      <c r="CAS21" s="9"/>
      <c r="CAT21" s="9"/>
      <c r="CAU21" s="9"/>
      <c r="CAV21" s="9"/>
      <c r="CAW21" s="9"/>
      <c r="CAX21" s="9"/>
      <c r="CAY21" s="9"/>
      <c r="CAZ21" s="9"/>
      <c r="CBA21" s="9"/>
      <c r="CBB21" s="9"/>
      <c r="CBC21" s="9"/>
      <c r="CBD21" s="9"/>
      <c r="CBE21" s="9"/>
      <c r="CBF21" s="9"/>
      <c r="CBG21" s="9"/>
      <c r="CBH21" s="9"/>
      <c r="CBI21" s="9"/>
      <c r="CBJ21" s="9"/>
      <c r="CBK21" s="9"/>
      <c r="CBL21" s="9"/>
      <c r="CBM21" s="9"/>
      <c r="CBN21" s="9"/>
      <c r="CBO21" s="9"/>
      <c r="CBP21" s="9"/>
      <c r="CBQ21" s="9"/>
      <c r="CBR21" s="9"/>
      <c r="CBS21" s="9"/>
      <c r="CBT21" s="9"/>
      <c r="CBU21" s="9"/>
      <c r="CBV21" s="9"/>
      <c r="CBW21" s="9"/>
      <c r="CBX21" s="9"/>
      <c r="CBY21" s="9"/>
      <c r="CBZ21" s="9"/>
      <c r="CCA21" s="9"/>
      <c r="CCB21" s="9"/>
      <c r="CCC21" s="9"/>
      <c r="CCD21" s="9"/>
      <c r="CCE21" s="9"/>
      <c r="CCF21" s="9"/>
      <c r="CCG21" s="9"/>
      <c r="CCH21" s="9"/>
      <c r="CCI21" s="9"/>
      <c r="CCJ21" s="9"/>
      <c r="CCK21" s="9"/>
      <c r="CCL21" s="9"/>
      <c r="CCM21" s="9"/>
      <c r="CCN21" s="9"/>
      <c r="CCO21" s="9"/>
      <c r="CCP21" s="9"/>
      <c r="CCQ21" s="9"/>
      <c r="CCR21" s="9"/>
      <c r="CCS21" s="9"/>
      <c r="CCT21" s="9"/>
      <c r="CCU21" s="9"/>
      <c r="CCV21" s="9"/>
      <c r="CCW21" s="9"/>
      <c r="CCX21" s="9"/>
      <c r="CCY21" s="9"/>
      <c r="CCZ21" s="9"/>
      <c r="CDA21" s="9"/>
      <c r="CDB21" s="9"/>
      <c r="CDC21" s="9"/>
      <c r="CDD21" s="9"/>
      <c r="CDE21" s="9"/>
      <c r="CDF21" s="9"/>
      <c r="CDG21" s="9"/>
      <c r="CDH21" s="9"/>
      <c r="CDI21" s="9"/>
      <c r="CDJ21" s="9"/>
      <c r="CDK21" s="9"/>
      <c r="CDL21" s="9"/>
      <c r="CDM21" s="9"/>
      <c r="CDN21" s="9"/>
      <c r="CDO21" s="9"/>
      <c r="CDP21" s="9"/>
      <c r="CDQ21" s="9"/>
      <c r="CDR21" s="9"/>
      <c r="CDS21" s="9"/>
      <c r="CDT21" s="9"/>
      <c r="CDU21" s="9"/>
      <c r="CDV21" s="9"/>
      <c r="CDW21" s="9"/>
      <c r="CDX21" s="9"/>
      <c r="CDY21" s="9"/>
      <c r="CDZ21" s="9"/>
      <c r="CEA21" s="9"/>
      <c r="CEB21" s="9"/>
      <c r="CEC21" s="9"/>
      <c r="CED21" s="9"/>
      <c r="CEE21" s="9"/>
      <c r="CEF21" s="9"/>
      <c r="CEG21" s="9"/>
      <c r="CEH21" s="9"/>
      <c r="CEI21" s="9"/>
      <c r="CEJ21" s="9"/>
      <c r="CEK21" s="9"/>
      <c r="CEL21" s="9"/>
      <c r="CEM21" s="9"/>
      <c r="CEN21" s="9"/>
      <c r="CEO21" s="9"/>
      <c r="CEP21" s="9"/>
      <c r="CEQ21" s="9"/>
      <c r="CER21" s="9"/>
      <c r="CES21" s="9"/>
      <c r="CET21" s="9"/>
      <c r="CEU21" s="9"/>
      <c r="CEV21" s="9"/>
      <c r="CEW21" s="9"/>
      <c r="CEX21" s="9"/>
      <c r="CEY21" s="9"/>
      <c r="CEZ21" s="9"/>
      <c r="CFA21" s="9"/>
      <c r="CFB21" s="9"/>
      <c r="CFC21" s="9"/>
      <c r="CFD21" s="9"/>
      <c r="CFE21" s="9"/>
      <c r="CFF21" s="9"/>
      <c r="CFG21" s="9"/>
      <c r="CFH21" s="9"/>
      <c r="CFI21" s="9"/>
      <c r="CFJ21" s="9"/>
      <c r="CFK21" s="9"/>
      <c r="CFL21" s="9"/>
      <c r="CFM21" s="9"/>
      <c r="CFN21" s="9"/>
      <c r="CFO21" s="9"/>
      <c r="CFP21" s="9"/>
      <c r="CFQ21" s="9"/>
      <c r="CFR21" s="9"/>
      <c r="CFS21" s="9"/>
      <c r="CFT21" s="9"/>
      <c r="CFU21" s="9"/>
      <c r="CFV21" s="9"/>
      <c r="CFW21" s="9"/>
      <c r="CFX21" s="9"/>
      <c r="CFY21" s="9"/>
      <c r="CFZ21" s="9"/>
      <c r="CGA21" s="9"/>
      <c r="CGB21" s="9"/>
      <c r="CGC21" s="9"/>
      <c r="CGD21" s="9"/>
      <c r="CGE21" s="9"/>
      <c r="CGF21" s="9"/>
      <c r="CGG21" s="9"/>
      <c r="CGH21" s="9"/>
      <c r="CGI21" s="9"/>
      <c r="CGJ21" s="9"/>
      <c r="CGK21" s="9"/>
      <c r="CGL21" s="9"/>
      <c r="CGM21" s="9"/>
      <c r="CGN21" s="9"/>
      <c r="CGO21" s="9"/>
      <c r="CGP21" s="9"/>
      <c r="CGQ21" s="9"/>
      <c r="CGR21" s="9"/>
      <c r="CGS21" s="9"/>
      <c r="CGT21" s="9"/>
      <c r="CGU21" s="9"/>
      <c r="CGV21" s="9"/>
      <c r="CGW21" s="9"/>
      <c r="CGX21" s="9"/>
      <c r="CGY21" s="9"/>
      <c r="CGZ21" s="9"/>
      <c r="CHA21" s="9"/>
      <c r="CHB21" s="9"/>
      <c r="CHC21" s="9"/>
      <c r="CHD21" s="9"/>
      <c r="CHE21" s="9"/>
      <c r="CHF21" s="9"/>
      <c r="CHG21" s="9"/>
      <c r="CHH21" s="9"/>
      <c r="CHI21" s="9"/>
      <c r="CHJ21" s="9"/>
      <c r="CHK21" s="9"/>
      <c r="CHL21" s="9"/>
      <c r="CHM21" s="9"/>
      <c r="CHN21" s="9"/>
      <c r="CHO21" s="9"/>
      <c r="CHP21" s="9"/>
      <c r="CHQ21" s="9"/>
      <c r="CHR21" s="9"/>
      <c r="CHS21" s="9"/>
      <c r="CHT21" s="9"/>
      <c r="CHU21" s="9"/>
      <c r="CHV21" s="9"/>
      <c r="CHW21" s="9"/>
      <c r="CHX21" s="9"/>
      <c r="CHY21" s="9"/>
      <c r="CHZ21" s="9"/>
      <c r="CIA21" s="9"/>
      <c r="CIB21" s="9"/>
      <c r="CIC21" s="9"/>
      <c r="CID21" s="9"/>
      <c r="CIE21" s="9"/>
      <c r="CIF21" s="9"/>
      <c r="CIG21" s="9"/>
      <c r="CIH21" s="9"/>
      <c r="CII21" s="9"/>
      <c r="CIJ21" s="9"/>
      <c r="CIK21" s="9"/>
      <c r="CIL21" s="9"/>
      <c r="CIM21" s="9"/>
      <c r="CIN21" s="9"/>
      <c r="CIO21" s="9"/>
      <c r="CIP21" s="9"/>
      <c r="CIQ21" s="9"/>
      <c r="CIR21" s="9"/>
      <c r="CIS21" s="9"/>
      <c r="CIT21" s="9"/>
      <c r="CIU21" s="9"/>
      <c r="CIV21" s="9"/>
      <c r="CIW21" s="9"/>
      <c r="CIX21" s="9"/>
      <c r="CIY21" s="9"/>
      <c r="CIZ21" s="9"/>
      <c r="CJA21" s="9"/>
      <c r="CJB21" s="9"/>
      <c r="CJC21" s="9"/>
      <c r="CJD21" s="9"/>
      <c r="CJE21" s="9"/>
      <c r="CJF21" s="9"/>
      <c r="CJG21" s="9"/>
      <c r="CJH21" s="9"/>
      <c r="CJI21" s="9"/>
      <c r="CJJ21" s="9"/>
      <c r="CJK21" s="9"/>
      <c r="CJL21" s="9"/>
      <c r="CJM21" s="9"/>
      <c r="CJN21" s="9"/>
      <c r="CJO21" s="9"/>
      <c r="CJP21" s="9"/>
      <c r="CJQ21" s="9"/>
      <c r="CJR21" s="9"/>
      <c r="CJS21" s="9"/>
      <c r="CJT21" s="9"/>
      <c r="CJU21" s="9"/>
      <c r="CJV21" s="9"/>
      <c r="CJW21" s="9"/>
      <c r="CJX21" s="9"/>
      <c r="CJY21" s="9"/>
      <c r="CJZ21" s="9"/>
      <c r="CKA21" s="9"/>
      <c r="CKB21" s="9"/>
      <c r="CKC21" s="9"/>
      <c r="CKD21" s="9"/>
      <c r="CKE21" s="9"/>
      <c r="CKF21" s="9"/>
      <c r="CKG21" s="9"/>
      <c r="CKH21" s="9"/>
      <c r="CKI21" s="9"/>
      <c r="CKJ21" s="9"/>
      <c r="CKK21" s="9"/>
      <c r="CKL21" s="9"/>
      <c r="CKM21" s="9"/>
      <c r="CKN21" s="9"/>
      <c r="CKO21" s="9"/>
      <c r="CKP21" s="9"/>
      <c r="CKQ21" s="9"/>
      <c r="CKR21" s="9"/>
      <c r="CKS21" s="9"/>
      <c r="CKT21" s="9"/>
      <c r="CKU21" s="9"/>
      <c r="CKV21" s="9"/>
      <c r="CKW21" s="9"/>
      <c r="CKX21" s="9"/>
      <c r="CKY21" s="9"/>
      <c r="CKZ21" s="9"/>
      <c r="CLA21" s="9"/>
      <c r="CLB21" s="9"/>
      <c r="CLC21" s="9"/>
      <c r="CLD21" s="9"/>
      <c r="CLE21" s="9"/>
      <c r="CLF21" s="9"/>
      <c r="CLG21" s="9"/>
      <c r="CLH21" s="9"/>
      <c r="CLI21" s="9"/>
      <c r="CLJ21" s="9"/>
      <c r="CLK21" s="9"/>
      <c r="CLL21" s="9"/>
      <c r="CLM21" s="9"/>
      <c r="CLN21" s="9"/>
      <c r="CLO21" s="9"/>
      <c r="CLP21" s="9"/>
      <c r="CLQ21" s="9"/>
      <c r="CLR21" s="9"/>
      <c r="CLS21" s="9"/>
      <c r="CLT21" s="9"/>
      <c r="CLU21" s="9"/>
      <c r="CLV21" s="9"/>
      <c r="CLW21" s="9"/>
      <c r="CLX21" s="9"/>
      <c r="CLY21" s="9"/>
      <c r="CLZ21" s="9"/>
      <c r="CMA21" s="9"/>
      <c r="CMB21" s="9"/>
      <c r="CMC21" s="9"/>
      <c r="CMD21" s="9"/>
      <c r="CME21" s="9"/>
      <c r="CMF21" s="9"/>
      <c r="CMG21" s="9"/>
      <c r="CMH21" s="9"/>
      <c r="CMI21" s="9"/>
      <c r="CMJ21" s="9"/>
      <c r="CMK21" s="9"/>
      <c r="CML21" s="9"/>
      <c r="CMM21" s="9"/>
      <c r="CMN21" s="9"/>
      <c r="CMO21" s="9"/>
      <c r="CMP21" s="9"/>
      <c r="CMQ21" s="9"/>
      <c r="CMR21" s="9"/>
      <c r="CMS21" s="9"/>
      <c r="CMT21" s="9"/>
      <c r="CMU21" s="9"/>
      <c r="CMV21" s="9"/>
      <c r="CMW21" s="9"/>
      <c r="CMX21" s="9"/>
      <c r="CMY21" s="9"/>
      <c r="CMZ21" s="9"/>
      <c r="CNA21" s="9"/>
      <c r="CNB21" s="9"/>
      <c r="CNC21" s="9"/>
      <c r="CND21" s="9"/>
      <c r="CNE21" s="9"/>
      <c r="CNF21" s="9"/>
      <c r="CNG21" s="9"/>
      <c r="CNH21" s="9"/>
    </row>
    <row r="22" spans="1:2400" s="172" customFormat="1" x14ac:dyDescent="0.4">
      <c r="A22" s="168"/>
      <c r="B22" s="169"/>
      <c r="C22" s="170"/>
      <c r="D22" s="171"/>
      <c r="G22" s="173"/>
      <c r="AL22" s="178"/>
      <c r="AY22" s="179"/>
      <c r="AZ22" s="173"/>
      <c r="BA22" s="173"/>
      <c r="BB22" s="173"/>
      <c r="BC22" s="173"/>
      <c r="BD22" s="9"/>
      <c r="BP22" s="171"/>
      <c r="BQ22" s="9"/>
      <c r="CC22" s="171"/>
      <c r="DC22" s="171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9"/>
      <c r="JT22" s="9"/>
      <c r="JU22" s="9"/>
      <c r="JV22" s="9"/>
      <c r="JW22" s="9"/>
      <c r="JX22" s="9"/>
      <c r="JY22" s="9"/>
      <c r="JZ22" s="9"/>
      <c r="KA22" s="9"/>
      <c r="KB22" s="9"/>
      <c r="KC22" s="9"/>
      <c r="KD22" s="9"/>
      <c r="KE22" s="9"/>
      <c r="KF22" s="9"/>
      <c r="KG22" s="9"/>
      <c r="KH22" s="9"/>
      <c r="KI22" s="9"/>
      <c r="KJ22" s="9"/>
      <c r="KK22" s="9"/>
      <c r="KL22" s="9"/>
      <c r="KM22" s="9"/>
      <c r="KN22" s="9"/>
      <c r="KO22" s="9"/>
      <c r="KP22" s="9"/>
      <c r="KQ22" s="9"/>
      <c r="KR22" s="9"/>
      <c r="KS22" s="9"/>
      <c r="KT22" s="9"/>
      <c r="KU22" s="9"/>
      <c r="KV22" s="9"/>
      <c r="KW22" s="9"/>
      <c r="KX22" s="9"/>
      <c r="KY22" s="9"/>
      <c r="KZ22" s="9"/>
      <c r="LA22" s="9"/>
      <c r="LB22" s="9"/>
      <c r="LC22" s="9"/>
      <c r="LD22" s="9"/>
      <c r="LE22" s="9"/>
      <c r="LF22" s="9"/>
      <c r="LG22" s="9"/>
      <c r="LH22" s="9"/>
      <c r="LI22" s="9"/>
      <c r="LJ22" s="9"/>
      <c r="LK22" s="9"/>
      <c r="LL22" s="9"/>
      <c r="LM22" s="9"/>
      <c r="LN22" s="9"/>
      <c r="LO22" s="9"/>
      <c r="LP22" s="9"/>
      <c r="LQ22" s="9"/>
      <c r="LR22" s="9"/>
      <c r="LS22" s="9"/>
      <c r="LT22" s="9"/>
      <c r="LU22" s="9"/>
      <c r="LV22" s="9"/>
      <c r="LW22" s="9"/>
      <c r="LX22" s="9"/>
      <c r="LY22" s="9"/>
      <c r="LZ22" s="9"/>
      <c r="MA22" s="9"/>
      <c r="MB22" s="9"/>
      <c r="MC22" s="9"/>
      <c r="MD22" s="9"/>
      <c r="ME22" s="9"/>
      <c r="MF22" s="9"/>
      <c r="MG22" s="9"/>
      <c r="MH22" s="9"/>
      <c r="MI22" s="9"/>
      <c r="MJ22" s="9"/>
      <c r="MK22" s="9"/>
      <c r="ML22" s="9"/>
      <c r="MM22" s="9"/>
      <c r="MN22" s="9"/>
      <c r="MO22" s="9"/>
      <c r="MP22" s="9"/>
      <c r="MQ22" s="9"/>
      <c r="MR22" s="9"/>
      <c r="MS22" s="9"/>
      <c r="MT22" s="9"/>
      <c r="MU22" s="9"/>
      <c r="MV22" s="9"/>
      <c r="MW22" s="9"/>
      <c r="MX22" s="9"/>
      <c r="MY22" s="9"/>
      <c r="MZ22" s="9"/>
      <c r="NA22" s="9"/>
      <c r="NB22" s="9"/>
      <c r="NC22" s="9"/>
      <c r="ND22" s="9"/>
      <c r="NE22" s="9"/>
      <c r="NF22" s="9"/>
      <c r="NG22" s="9"/>
      <c r="NH22" s="9"/>
      <c r="NI22" s="9"/>
      <c r="NJ22" s="9"/>
      <c r="NK22" s="9"/>
      <c r="NL22" s="9"/>
      <c r="NM22" s="9"/>
      <c r="NN22" s="9"/>
      <c r="NO22" s="9"/>
      <c r="NP22" s="9"/>
      <c r="NQ22" s="9"/>
      <c r="NR22" s="9"/>
      <c r="NS22" s="9"/>
      <c r="NT22" s="9"/>
      <c r="NU22" s="9"/>
      <c r="NV22" s="9"/>
      <c r="NW22" s="9"/>
      <c r="NX22" s="9"/>
      <c r="NY22" s="9"/>
      <c r="NZ22" s="9"/>
      <c r="OA22" s="9"/>
      <c r="OB22" s="9"/>
      <c r="OC22" s="9"/>
      <c r="OD22" s="9"/>
      <c r="OE22" s="9"/>
      <c r="OF22" s="9"/>
      <c r="OG22" s="9"/>
      <c r="OH22" s="9"/>
      <c r="OI22" s="9"/>
      <c r="OJ22" s="9"/>
      <c r="OK22" s="9"/>
      <c r="OL22" s="9"/>
      <c r="OM22" s="9"/>
      <c r="ON22" s="9"/>
      <c r="OO22" s="9"/>
      <c r="OP22" s="9"/>
      <c r="OQ22" s="9"/>
      <c r="OR22" s="9"/>
      <c r="OS22" s="9"/>
      <c r="OT22" s="9"/>
      <c r="OU22" s="9"/>
      <c r="OV22" s="9"/>
      <c r="OW22" s="9"/>
      <c r="OX22" s="9"/>
      <c r="OY22" s="9"/>
      <c r="OZ22" s="9"/>
      <c r="PA22" s="9"/>
      <c r="PB22" s="9"/>
      <c r="PC22" s="9"/>
      <c r="PD22" s="9"/>
      <c r="PE22" s="9"/>
      <c r="PF22" s="9"/>
      <c r="PG22" s="9"/>
      <c r="PH22" s="9"/>
      <c r="PI22" s="9"/>
      <c r="PJ22" s="9"/>
      <c r="PK22" s="9"/>
      <c r="PL22" s="9"/>
      <c r="PM22" s="9"/>
      <c r="PN22" s="9"/>
      <c r="PO22" s="9"/>
      <c r="PP22" s="9"/>
      <c r="PQ22" s="9"/>
      <c r="PR22" s="9"/>
      <c r="PS22" s="9"/>
      <c r="PT22" s="9"/>
      <c r="PU22" s="9"/>
      <c r="PV22" s="9"/>
      <c r="PW22" s="9"/>
      <c r="PX22" s="9"/>
      <c r="PY22" s="9"/>
      <c r="PZ22" s="9"/>
      <c r="QA22" s="9"/>
      <c r="QB22" s="9"/>
      <c r="QC22" s="9"/>
      <c r="QD22" s="9"/>
      <c r="QE22" s="9"/>
      <c r="QF22" s="9"/>
      <c r="QG22" s="9"/>
      <c r="QH22" s="9"/>
      <c r="QI22" s="9"/>
      <c r="QJ22" s="9"/>
      <c r="QK22" s="9"/>
      <c r="QL22" s="9"/>
      <c r="QM22" s="9"/>
      <c r="QN22" s="9"/>
      <c r="QO22" s="9"/>
      <c r="QP22" s="9"/>
      <c r="QQ22" s="9"/>
      <c r="QR22" s="9"/>
      <c r="QS22" s="9"/>
      <c r="QT22" s="9"/>
      <c r="QU22" s="9"/>
      <c r="QV22" s="9"/>
      <c r="QW22" s="9"/>
      <c r="QX22" s="9"/>
      <c r="QY22" s="9"/>
      <c r="QZ22" s="9"/>
      <c r="RA22" s="9"/>
      <c r="RB22" s="9"/>
      <c r="RC22" s="9"/>
      <c r="RD22" s="9"/>
      <c r="RE22" s="9"/>
      <c r="RF22" s="9"/>
      <c r="RG22" s="9"/>
      <c r="RH22" s="9"/>
      <c r="RI22" s="9"/>
      <c r="RJ22" s="9"/>
      <c r="RK22" s="9"/>
      <c r="RL22" s="9"/>
      <c r="RM22" s="9"/>
      <c r="RN22" s="9"/>
      <c r="RO22" s="9"/>
      <c r="RP22" s="9"/>
      <c r="RQ22" s="9"/>
      <c r="RR22" s="9"/>
      <c r="RS22" s="9"/>
      <c r="RT22" s="9"/>
      <c r="RU22" s="9"/>
      <c r="RV22" s="9"/>
      <c r="RW22" s="9"/>
      <c r="RX22" s="9"/>
      <c r="RY22" s="9"/>
      <c r="RZ22" s="9"/>
      <c r="SA22" s="9"/>
      <c r="SB22" s="9"/>
      <c r="SC22" s="9"/>
      <c r="SD22" s="9"/>
      <c r="SE22" s="9"/>
      <c r="SF22" s="9"/>
      <c r="SG22" s="9"/>
      <c r="SH22" s="9"/>
      <c r="SI22" s="9"/>
      <c r="SJ22" s="9"/>
      <c r="SK22" s="9"/>
      <c r="SL22" s="9"/>
      <c r="SM22" s="9"/>
      <c r="SN22" s="9"/>
      <c r="SO22" s="9"/>
      <c r="SP22" s="9"/>
      <c r="SQ22" s="9"/>
      <c r="SR22" s="9"/>
      <c r="SS22" s="9"/>
      <c r="ST22" s="9"/>
      <c r="SU22" s="9"/>
      <c r="SV22" s="9"/>
      <c r="SW22" s="9"/>
      <c r="SX22" s="9"/>
      <c r="SY22" s="9"/>
      <c r="SZ22" s="9"/>
      <c r="TA22" s="9"/>
      <c r="TB22" s="9"/>
      <c r="TC22" s="9"/>
      <c r="TD22" s="9"/>
      <c r="TE22" s="9"/>
      <c r="TF22" s="9"/>
      <c r="TG22" s="9"/>
      <c r="TH22" s="9"/>
      <c r="TI22" s="9"/>
      <c r="TJ22" s="9"/>
      <c r="TK22" s="9"/>
      <c r="TL22" s="9"/>
      <c r="TM22" s="9"/>
      <c r="TN22" s="9"/>
      <c r="TO22" s="9"/>
      <c r="TP22" s="9"/>
      <c r="TQ22" s="9"/>
      <c r="TR22" s="9"/>
      <c r="TS22" s="9"/>
      <c r="TT22" s="9"/>
      <c r="TU22" s="9"/>
      <c r="TV22" s="9"/>
      <c r="TW22" s="9"/>
      <c r="TX22" s="9"/>
      <c r="TY22" s="9"/>
      <c r="TZ22" s="9"/>
      <c r="UA22" s="9"/>
      <c r="UB22" s="9"/>
      <c r="UC22" s="9"/>
      <c r="UD22" s="9"/>
      <c r="UE22" s="9"/>
      <c r="UF22" s="9"/>
      <c r="UG22" s="9"/>
      <c r="UH22" s="9"/>
      <c r="UI22" s="9"/>
      <c r="UJ22" s="9"/>
      <c r="UK22" s="9"/>
      <c r="UL22" s="9"/>
      <c r="UM22" s="9"/>
      <c r="UN22" s="9"/>
      <c r="UO22" s="9"/>
      <c r="UP22" s="9"/>
      <c r="UQ22" s="9"/>
      <c r="UR22" s="9"/>
      <c r="US22" s="9"/>
      <c r="UT22" s="9"/>
      <c r="UU22" s="9"/>
      <c r="UV22" s="9"/>
      <c r="UW22" s="9"/>
      <c r="UX22" s="9"/>
      <c r="UY22" s="9"/>
      <c r="UZ22" s="9"/>
      <c r="VA22" s="9"/>
      <c r="VB22" s="9"/>
      <c r="VC22" s="9"/>
      <c r="VD22" s="9"/>
      <c r="VE22" s="9"/>
      <c r="VF22" s="9"/>
      <c r="VG22" s="9"/>
      <c r="VH22" s="9"/>
      <c r="VI22" s="9"/>
      <c r="VJ22" s="9"/>
      <c r="VK22" s="9"/>
      <c r="VL22" s="9"/>
      <c r="VM22" s="9"/>
      <c r="VN22" s="9"/>
      <c r="VO22" s="9"/>
      <c r="VP22" s="9"/>
      <c r="VQ22" s="9"/>
      <c r="VR22" s="9"/>
      <c r="VS22" s="9"/>
      <c r="VT22" s="9"/>
      <c r="VU22" s="9"/>
      <c r="VV22" s="9"/>
      <c r="VW22" s="9"/>
      <c r="VX22" s="9"/>
      <c r="VY22" s="9"/>
      <c r="VZ22" s="9"/>
      <c r="WA22" s="9"/>
      <c r="WB22" s="9"/>
      <c r="WC22" s="9"/>
      <c r="WD22" s="9"/>
      <c r="WE22" s="9"/>
      <c r="WF22" s="9"/>
      <c r="WG22" s="9"/>
      <c r="WH22" s="9"/>
      <c r="WI22" s="9"/>
      <c r="WJ22" s="9"/>
      <c r="WK22" s="9"/>
      <c r="WL22" s="9"/>
      <c r="WM22" s="9"/>
      <c r="WN22" s="9"/>
      <c r="WO22" s="9"/>
      <c r="WP22" s="9"/>
      <c r="WQ22" s="9"/>
      <c r="WR22" s="9"/>
      <c r="WS22" s="9"/>
      <c r="WT22" s="9"/>
      <c r="WU22" s="9"/>
      <c r="WV22" s="9"/>
      <c r="WW22" s="9"/>
      <c r="WX22" s="9"/>
      <c r="WY22" s="9"/>
      <c r="WZ22" s="9"/>
      <c r="XA22" s="9"/>
      <c r="XB22" s="9"/>
      <c r="XC22" s="9"/>
      <c r="XD22" s="9"/>
      <c r="XE22" s="9"/>
      <c r="XF22" s="9"/>
      <c r="XG22" s="9"/>
      <c r="XH22" s="9"/>
      <c r="XI22" s="9"/>
      <c r="XJ22" s="9"/>
      <c r="XK22" s="9"/>
      <c r="XL22" s="9"/>
      <c r="XM22" s="9"/>
      <c r="XN22" s="9"/>
      <c r="XO22" s="9"/>
      <c r="XP22" s="9"/>
      <c r="XQ22" s="9"/>
      <c r="XR22" s="9"/>
      <c r="XS22" s="9"/>
      <c r="XT22" s="9"/>
      <c r="XU22" s="9"/>
      <c r="XV22" s="9"/>
      <c r="XW22" s="9"/>
      <c r="XX22" s="9"/>
      <c r="XY22" s="9"/>
      <c r="XZ22" s="9"/>
      <c r="YA22" s="9"/>
      <c r="YB22" s="9"/>
      <c r="YC22" s="9"/>
      <c r="YD22" s="9"/>
      <c r="YE22" s="9"/>
      <c r="YF22" s="9"/>
      <c r="YG22" s="9"/>
      <c r="YH22" s="9"/>
      <c r="YI22" s="9"/>
      <c r="YJ22" s="9"/>
      <c r="YK22" s="9"/>
      <c r="YL22" s="9"/>
      <c r="YM22" s="9"/>
      <c r="YN22" s="9"/>
      <c r="YO22" s="9"/>
      <c r="YP22" s="9"/>
      <c r="YQ22" s="9"/>
      <c r="YR22" s="9"/>
      <c r="YS22" s="9"/>
      <c r="YT22" s="9"/>
      <c r="YU22" s="9"/>
      <c r="YV22" s="9"/>
      <c r="YW22" s="9"/>
      <c r="YX22" s="9"/>
      <c r="YY22" s="9"/>
      <c r="YZ22" s="9"/>
      <c r="ZA22" s="9"/>
      <c r="ZB22" s="9"/>
      <c r="ZC22" s="9"/>
      <c r="ZD22" s="9"/>
      <c r="ZE22" s="9"/>
      <c r="ZF22" s="9"/>
      <c r="ZG22" s="9"/>
      <c r="ZH22" s="9"/>
      <c r="ZI22" s="9"/>
      <c r="ZJ22" s="9"/>
      <c r="ZK22" s="9"/>
      <c r="ZL22" s="9"/>
      <c r="ZM22" s="9"/>
      <c r="ZN22" s="9"/>
      <c r="ZO22" s="9"/>
      <c r="ZP22" s="9"/>
      <c r="ZQ22" s="9"/>
      <c r="ZR22" s="9"/>
      <c r="ZS22" s="9"/>
      <c r="ZT22" s="9"/>
      <c r="ZU22" s="9"/>
      <c r="ZV22" s="9"/>
      <c r="ZW22" s="9"/>
      <c r="ZX22" s="9"/>
      <c r="ZY22" s="9"/>
      <c r="ZZ22" s="9"/>
      <c r="AAA22" s="9"/>
      <c r="AAB22" s="9"/>
      <c r="AAC22" s="9"/>
      <c r="AAD22" s="9"/>
      <c r="AAE22" s="9"/>
      <c r="AAF22" s="9"/>
      <c r="AAG22" s="9"/>
      <c r="AAH22" s="9"/>
      <c r="AAI22" s="9"/>
      <c r="AAJ22" s="9"/>
      <c r="AAK22" s="9"/>
      <c r="AAL22" s="9"/>
      <c r="AAM22" s="9"/>
      <c r="AAN22" s="9"/>
      <c r="AAO22" s="9"/>
      <c r="AAP22" s="9"/>
      <c r="AAQ22" s="9"/>
      <c r="AAR22" s="9"/>
      <c r="AAS22" s="9"/>
      <c r="AAT22" s="9"/>
      <c r="AAU22" s="9"/>
      <c r="AAV22" s="9"/>
      <c r="AAW22" s="9"/>
      <c r="AAX22" s="9"/>
      <c r="AAY22" s="9"/>
      <c r="AAZ22" s="9"/>
      <c r="ABA22" s="9"/>
      <c r="ABB22" s="9"/>
      <c r="ABC22" s="9"/>
      <c r="ABD22" s="9"/>
      <c r="ABE22" s="9"/>
      <c r="ABF22" s="9"/>
      <c r="ABG22" s="9"/>
      <c r="ABH22" s="9"/>
      <c r="ABI22" s="9"/>
      <c r="ABJ22" s="9"/>
      <c r="ABK22" s="9"/>
      <c r="ABL22" s="9"/>
      <c r="ABM22" s="9"/>
      <c r="ABN22" s="9"/>
      <c r="ABO22" s="9"/>
      <c r="ABP22" s="9"/>
      <c r="ABQ22" s="9"/>
      <c r="ABR22" s="9"/>
      <c r="ABS22" s="9"/>
      <c r="ABT22" s="9"/>
      <c r="ABU22" s="9"/>
      <c r="ABV22" s="9"/>
      <c r="ABW22" s="9"/>
      <c r="ABX22" s="9"/>
      <c r="ABY22" s="9"/>
      <c r="ABZ22" s="9"/>
      <c r="ACA22" s="9"/>
      <c r="ACB22" s="9"/>
      <c r="ACC22" s="9"/>
      <c r="ACD22" s="9"/>
      <c r="ACE22" s="9"/>
      <c r="ACF22" s="9"/>
      <c r="ACG22" s="9"/>
      <c r="ACH22" s="9"/>
      <c r="ACI22" s="9"/>
      <c r="ACJ22" s="9"/>
      <c r="ACK22" s="9"/>
      <c r="ACL22" s="9"/>
      <c r="ACM22" s="9"/>
      <c r="ACN22" s="9"/>
      <c r="ACO22" s="9"/>
      <c r="ACP22" s="9"/>
      <c r="ACQ22" s="9"/>
      <c r="ACR22" s="9"/>
      <c r="ACS22" s="9"/>
      <c r="ACT22" s="9"/>
      <c r="ACU22" s="9"/>
      <c r="ACV22" s="9"/>
      <c r="ACW22" s="9"/>
      <c r="ACX22" s="9"/>
      <c r="ACY22" s="9"/>
      <c r="ACZ22" s="9"/>
      <c r="ADA22" s="9"/>
      <c r="ADB22" s="9"/>
      <c r="ADC22" s="9"/>
      <c r="ADD22" s="9"/>
      <c r="ADE22" s="9"/>
      <c r="ADF22" s="9"/>
      <c r="ADG22" s="9"/>
      <c r="ADH22" s="9"/>
      <c r="ADI22" s="9"/>
      <c r="ADJ22" s="9"/>
      <c r="ADK22" s="9"/>
      <c r="ADL22" s="9"/>
      <c r="ADM22" s="9"/>
      <c r="ADN22" s="9"/>
      <c r="ADO22" s="9"/>
      <c r="ADP22" s="9"/>
      <c r="ADQ22" s="9"/>
      <c r="ADR22" s="9"/>
      <c r="ADS22" s="9"/>
      <c r="ADT22" s="9"/>
      <c r="ADU22" s="9"/>
      <c r="ADV22" s="9"/>
      <c r="ADW22" s="9"/>
      <c r="ADX22" s="9"/>
      <c r="ADY22" s="9"/>
      <c r="ADZ22" s="9"/>
      <c r="AEA22" s="9"/>
      <c r="AEB22" s="9"/>
      <c r="AEC22" s="9"/>
      <c r="AED22" s="9"/>
      <c r="AEE22" s="9"/>
      <c r="AEF22" s="9"/>
      <c r="AEG22" s="9"/>
      <c r="AEH22" s="9"/>
      <c r="AEI22" s="9"/>
      <c r="AEJ22" s="9"/>
      <c r="AEK22" s="9"/>
      <c r="AEL22" s="9"/>
      <c r="AEM22" s="9"/>
      <c r="AEN22" s="9"/>
      <c r="AEO22" s="9"/>
      <c r="AEP22" s="9"/>
      <c r="AEQ22" s="9"/>
      <c r="AER22" s="9"/>
      <c r="AES22" s="9"/>
      <c r="AET22" s="9"/>
      <c r="AEU22" s="9"/>
      <c r="AEV22" s="9"/>
      <c r="AEW22" s="9"/>
      <c r="AEX22" s="9"/>
      <c r="AEY22" s="9"/>
      <c r="AEZ22" s="9"/>
      <c r="AFA22" s="9"/>
      <c r="AFB22" s="9"/>
      <c r="AFC22" s="9"/>
      <c r="AFD22" s="9"/>
      <c r="AFE22" s="9"/>
      <c r="AFF22" s="9"/>
      <c r="AFG22" s="9"/>
      <c r="AFH22" s="9"/>
      <c r="AFI22" s="9"/>
      <c r="AFJ22" s="9"/>
      <c r="AFK22" s="9"/>
      <c r="AFL22" s="9"/>
      <c r="AFM22" s="9"/>
      <c r="AFN22" s="9"/>
      <c r="AFO22" s="9"/>
      <c r="AFP22" s="9"/>
      <c r="AFQ22" s="9"/>
      <c r="AFR22" s="9"/>
      <c r="AFS22" s="9"/>
      <c r="AFT22" s="9"/>
      <c r="AFU22" s="9"/>
      <c r="AFV22" s="9"/>
      <c r="AFW22" s="9"/>
      <c r="AFX22" s="9"/>
      <c r="AFY22" s="9"/>
      <c r="AFZ22" s="9"/>
      <c r="AGA22" s="9"/>
      <c r="AGB22" s="9"/>
      <c r="AGC22" s="9"/>
      <c r="AGD22" s="9"/>
      <c r="AGE22" s="9"/>
      <c r="AGF22" s="9"/>
      <c r="AGG22" s="9"/>
      <c r="AGH22" s="9"/>
      <c r="AGI22" s="9"/>
      <c r="AGJ22" s="9"/>
      <c r="AGK22" s="9"/>
      <c r="AGL22" s="9"/>
      <c r="AGM22" s="9"/>
      <c r="AGN22" s="9"/>
      <c r="AGO22" s="9"/>
      <c r="AGP22" s="9"/>
      <c r="AGQ22" s="9"/>
      <c r="AGR22" s="9"/>
      <c r="AGS22" s="9"/>
      <c r="AGT22" s="9"/>
      <c r="AGU22" s="9"/>
      <c r="AGV22" s="9"/>
      <c r="AGW22" s="9"/>
      <c r="AGX22" s="9"/>
      <c r="AGY22" s="9"/>
      <c r="AGZ22" s="9"/>
      <c r="AHA22" s="9"/>
      <c r="AHB22" s="9"/>
      <c r="AHC22" s="9"/>
      <c r="AHD22" s="9"/>
      <c r="AHE22" s="9"/>
      <c r="AHF22" s="9"/>
      <c r="AHG22" s="9"/>
      <c r="AHH22" s="9"/>
      <c r="AHI22" s="9"/>
      <c r="AHJ22" s="9"/>
      <c r="AHK22" s="9"/>
      <c r="AHL22" s="9"/>
      <c r="AHM22" s="9"/>
      <c r="AHN22" s="9"/>
      <c r="AHO22" s="9"/>
      <c r="AHP22" s="9"/>
      <c r="AHQ22" s="9"/>
      <c r="AHR22" s="9"/>
      <c r="AHS22" s="9"/>
      <c r="AHT22" s="9"/>
      <c r="AHU22" s="9"/>
      <c r="AHV22" s="9"/>
      <c r="AHW22" s="9"/>
      <c r="AHX22" s="9"/>
      <c r="AHY22" s="9"/>
      <c r="AHZ22" s="9"/>
      <c r="AIA22" s="9"/>
      <c r="AIB22" s="9"/>
      <c r="AIC22" s="9"/>
      <c r="AID22" s="9"/>
      <c r="AIE22" s="9"/>
      <c r="AIF22" s="9"/>
      <c r="AIG22" s="9"/>
      <c r="AIH22" s="9"/>
      <c r="AII22" s="9"/>
      <c r="AIJ22" s="9"/>
      <c r="AIK22" s="9"/>
      <c r="AIL22" s="9"/>
      <c r="AIM22" s="9"/>
      <c r="AIN22" s="9"/>
      <c r="AIO22" s="9"/>
      <c r="AIP22" s="9"/>
      <c r="AIQ22" s="9"/>
      <c r="AIR22" s="9"/>
      <c r="AIS22" s="9"/>
      <c r="AIT22" s="9"/>
      <c r="AIU22" s="9"/>
      <c r="AIV22" s="9"/>
      <c r="AIW22" s="9"/>
      <c r="AIX22" s="9"/>
      <c r="AIY22" s="9"/>
      <c r="AIZ22" s="9"/>
      <c r="AJA22" s="9"/>
      <c r="AJB22" s="9"/>
      <c r="AJC22" s="9"/>
      <c r="AJD22" s="9"/>
      <c r="AJE22" s="9"/>
      <c r="AJF22" s="9"/>
      <c r="AJG22" s="9"/>
      <c r="AJH22" s="9"/>
      <c r="AJI22" s="9"/>
      <c r="AJJ22" s="9"/>
      <c r="AJK22" s="9"/>
      <c r="AJL22" s="9"/>
      <c r="AJM22" s="9"/>
      <c r="AJN22" s="9"/>
      <c r="AJO22" s="9"/>
      <c r="AJP22" s="9"/>
      <c r="AJQ22" s="9"/>
      <c r="AJR22" s="9"/>
      <c r="AJS22" s="9"/>
      <c r="AJT22" s="9"/>
      <c r="AJU22" s="9"/>
      <c r="AJV22" s="9"/>
      <c r="AJW22" s="9"/>
      <c r="AJX22" s="9"/>
      <c r="AJY22" s="9"/>
      <c r="AJZ22" s="9"/>
      <c r="AKA22" s="9"/>
      <c r="AKB22" s="9"/>
      <c r="AKC22" s="9"/>
      <c r="AKD22" s="9"/>
      <c r="AKE22" s="9"/>
      <c r="AKF22" s="9"/>
      <c r="AKG22" s="9"/>
      <c r="AKH22" s="9"/>
      <c r="AKI22" s="9"/>
      <c r="AKJ22" s="9"/>
      <c r="AKK22" s="9"/>
      <c r="AKL22" s="9"/>
      <c r="AKM22" s="9"/>
      <c r="AKN22" s="9"/>
      <c r="AKO22" s="9"/>
      <c r="AKP22" s="9"/>
      <c r="AKQ22" s="9"/>
      <c r="AKR22" s="9"/>
      <c r="AKS22" s="9"/>
      <c r="AKT22" s="9"/>
      <c r="AKU22" s="9"/>
      <c r="AKV22" s="9"/>
      <c r="AKW22" s="9"/>
      <c r="AKX22" s="9"/>
      <c r="AKY22" s="9"/>
      <c r="AKZ22" s="9"/>
      <c r="ALA22" s="9"/>
      <c r="ALB22" s="9"/>
      <c r="ALC22" s="9"/>
      <c r="ALD22" s="9"/>
      <c r="ALE22" s="9"/>
      <c r="ALF22" s="9"/>
      <c r="ALG22" s="9"/>
      <c r="ALH22" s="9"/>
      <c r="ALI22" s="9"/>
      <c r="ALJ22" s="9"/>
      <c r="ALK22" s="9"/>
      <c r="ALL22" s="9"/>
      <c r="ALM22" s="9"/>
      <c r="ALN22" s="9"/>
      <c r="ALO22" s="9"/>
      <c r="ALP22" s="9"/>
      <c r="ALQ22" s="9"/>
      <c r="ALR22" s="9"/>
      <c r="ALS22" s="9"/>
      <c r="ALT22" s="9"/>
      <c r="ALU22" s="9"/>
      <c r="ALV22" s="9"/>
      <c r="ALW22" s="9"/>
      <c r="ALX22" s="9"/>
      <c r="ALY22" s="9"/>
      <c r="ALZ22" s="9"/>
      <c r="AMA22" s="9"/>
      <c r="AMB22" s="9"/>
      <c r="AMC22" s="9"/>
      <c r="AMD22" s="9"/>
      <c r="AME22" s="9"/>
      <c r="AMF22" s="9"/>
      <c r="AMG22" s="9"/>
      <c r="AMH22" s="9"/>
      <c r="AMI22" s="9"/>
      <c r="AMJ22" s="9"/>
      <c r="AMK22" s="9"/>
      <c r="AML22" s="9"/>
      <c r="AMM22" s="9"/>
      <c r="AMN22" s="9"/>
      <c r="AMO22" s="9"/>
      <c r="AMP22" s="9"/>
      <c r="AMQ22" s="9"/>
      <c r="AMR22" s="9"/>
      <c r="AMS22" s="9"/>
      <c r="AMT22" s="9"/>
      <c r="AMU22" s="9"/>
      <c r="AMV22" s="9"/>
      <c r="AMW22" s="9"/>
      <c r="AMX22" s="9"/>
      <c r="AMY22" s="9"/>
      <c r="AMZ22" s="9"/>
      <c r="ANA22" s="9"/>
      <c r="ANB22" s="9"/>
      <c r="ANC22" s="9"/>
      <c r="AND22" s="9"/>
      <c r="ANE22" s="9"/>
      <c r="ANF22" s="9"/>
      <c r="ANG22" s="9"/>
      <c r="ANH22" s="9"/>
      <c r="ANI22" s="9"/>
      <c r="ANJ22" s="9"/>
      <c r="ANK22" s="9"/>
      <c r="ANL22" s="9"/>
      <c r="ANM22" s="9"/>
      <c r="ANN22" s="9"/>
      <c r="ANO22" s="9"/>
      <c r="ANP22" s="9"/>
      <c r="ANQ22" s="9"/>
      <c r="ANR22" s="9"/>
      <c r="ANS22" s="9"/>
      <c r="ANT22" s="9"/>
      <c r="ANU22" s="9"/>
      <c r="ANV22" s="9"/>
      <c r="ANW22" s="9"/>
      <c r="ANX22" s="9"/>
      <c r="ANY22" s="9"/>
      <c r="ANZ22" s="9"/>
      <c r="AOA22" s="9"/>
      <c r="AOB22" s="9"/>
      <c r="AOC22" s="9"/>
      <c r="AOD22" s="9"/>
      <c r="AOE22" s="9"/>
      <c r="AOF22" s="9"/>
      <c r="AOG22" s="9"/>
      <c r="AOH22" s="9"/>
      <c r="AOI22" s="9"/>
      <c r="AOJ22" s="9"/>
      <c r="AOK22" s="9"/>
      <c r="AOL22" s="9"/>
      <c r="AOM22" s="9"/>
      <c r="AON22" s="9"/>
      <c r="AOO22" s="9"/>
      <c r="AOP22" s="9"/>
      <c r="AOQ22" s="9"/>
      <c r="AOR22" s="9"/>
      <c r="AOS22" s="9"/>
      <c r="AOT22" s="9"/>
      <c r="AOU22" s="9"/>
      <c r="AOV22" s="9"/>
      <c r="AOW22" s="9"/>
      <c r="AOX22" s="9"/>
      <c r="AOY22" s="9"/>
      <c r="AOZ22" s="9"/>
      <c r="APA22" s="9"/>
      <c r="APB22" s="9"/>
      <c r="APC22" s="9"/>
      <c r="APD22" s="9"/>
      <c r="APE22" s="9"/>
      <c r="APF22" s="9"/>
      <c r="APG22" s="9"/>
      <c r="APH22" s="9"/>
      <c r="API22" s="9"/>
      <c r="APJ22" s="9"/>
      <c r="APK22" s="9"/>
      <c r="APL22" s="9"/>
      <c r="APM22" s="9"/>
      <c r="APN22" s="9"/>
      <c r="APO22" s="9"/>
      <c r="APP22" s="9"/>
      <c r="APQ22" s="9"/>
      <c r="APR22" s="9"/>
      <c r="APS22" s="9"/>
      <c r="APT22" s="9"/>
      <c r="APU22" s="9"/>
      <c r="APV22" s="9"/>
      <c r="APW22" s="9"/>
      <c r="APX22" s="9"/>
      <c r="APY22" s="9"/>
      <c r="APZ22" s="9"/>
      <c r="AQA22" s="9"/>
      <c r="AQB22" s="9"/>
      <c r="AQC22" s="9"/>
      <c r="AQD22" s="9"/>
      <c r="AQE22" s="9"/>
      <c r="AQF22" s="9"/>
      <c r="AQG22" s="9"/>
      <c r="AQH22" s="9"/>
      <c r="AQI22" s="9"/>
      <c r="AQJ22" s="9"/>
      <c r="AQK22" s="9"/>
      <c r="AQL22" s="9"/>
      <c r="AQM22" s="9"/>
      <c r="AQN22" s="9"/>
      <c r="AQO22" s="9"/>
      <c r="AQP22" s="9"/>
      <c r="AQQ22" s="9"/>
      <c r="AQR22" s="9"/>
      <c r="AQS22" s="9"/>
      <c r="AQT22" s="9"/>
      <c r="AQU22" s="9"/>
      <c r="AQV22" s="9"/>
      <c r="AQW22" s="9"/>
      <c r="AQX22" s="9"/>
      <c r="AQY22" s="9"/>
      <c r="AQZ22" s="9"/>
      <c r="ARA22" s="9"/>
      <c r="ARB22" s="9"/>
      <c r="ARC22" s="9"/>
      <c r="ARD22" s="9"/>
      <c r="ARE22" s="9"/>
      <c r="ARF22" s="9"/>
      <c r="ARG22" s="9"/>
      <c r="ARH22" s="9"/>
      <c r="ARI22" s="9"/>
      <c r="ARJ22" s="9"/>
      <c r="ARK22" s="9"/>
      <c r="ARL22" s="9"/>
      <c r="ARM22" s="9"/>
      <c r="ARN22" s="9"/>
      <c r="ARO22" s="9"/>
      <c r="ARP22" s="9"/>
      <c r="ARQ22" s="9"/>
      <c r="ARR22" s="9"/>
      <c r="ARS22" s="9"/>
      <c r="ART22" s="9"/>
      <c r="ARU22" s="9"/>
      <c r="ARV22" s="9"/>
      <c r="ARW22" s="9"/>
      <c r="ARX22" s="9"/>
      <c r="ARY22" s="9"/>
      <c r="ARZ22" s="9"/>
      <c r="ASA22" s="9"/>
      <c r="ASB22" s="9"/>
      <c r="ASC22" s="9"/>
      <c r="ASD22" s="9"/>
      <c r="ASE22" s="9"/>
      <c r="ASF22" s="9"/>
      <c r="ASG22" s="9"/>
      <c r="ASH22" s="9"/>
      <c r="ASI22" s="9"/>
      <c r="ASJ22" s="9"/>
      <c r="ASK22" s="9"/>
      <c r="ASL22" s="9"/>
      <c r="ASM22" s="9"/>
      <c r="ASN22" s="9"/>
      <c r="ASO22" s="9"/>
      <c r="ASP22" s="9"/>
      <c r="ASQ22" s="9"/>
      <c r="ASR22" s="9"/>
      <c r="ASS22" s="9"/>
      <c r="AST22" s="9"/>
      <c r="ASU22" s="9"/>
      <c r="ASV22" s="9"/>
      <c r="ASW22" s="9"/>
      <c r="ASX22" s="9"/>
      <c r="ASY22" s="9"/>
      <c r="ASZ22" s="9"/>
      <c r="ATA22" s="9"/>
      <c r="ATB22" s="9"/>
      <c r="ATC22" s="9"/>
      <c r="ATD22" s="9"/>
      <c r="ATE22" s="9"/>
      <c r="ATF22" s="9"/>
      <c r="ATG22" s="9"/>
      <c r="ATH22" s="9"/>
      <c r="ATI22" s="9"/>
      <c r="ATJ22" s="9"/>
      <c r="ATK22" s="9"/>
      <c r="ATL22" s="9"/>
      <c r="ATM22" s="9"/>
      <c r="ATN22" s="9"/>
      <c r="ATO22" s="9"/>
      <c r="ATP22" s="9"/>
      <c r="ATQ22" s="9"/>
      <c r="ATR22" s="9"/>
      <c r="ATS22" s="9"/>
      <c r="ATT22" s="9"/>
      <c r="ATU22" s="9"/>
      <c r="ATV22" s="9"/>
      <c r="ATW22" s="9"/>
      <c r="ATX22" s="9"/>
      <c r="ATY22" s="9"/>
      <c r="ATZ22" s="9"/>
      <c r="AUA22" s="9"/>
      <c r="AUB22" s="9"/>
      <c r="AUC22" s="9"/>
      <c r="AUD22" s="9"/>
      <c r="AUE22" s="9"/>
      <c r="AUF22" s="9"/>
      <c r="AUG22" s="9"/>
      <c r="AUH22" s="9"/>
      <c r="AUI22" s="9"/>
      <c r="AUJ22" s="9"/>
      <c r="AUK22" s="9"/>
      <c r="AUL22" s="9"/>
      <c r="AUM22" s="9"/>
      <c r="AUN22" s="9"/>
      <c r="AUO22" s="9"/>
      <c r="AUP22" s="9"/>
      <c r="AUQ22" s="9"/>
      <c r="AUR22" s="9"/>
      <c r="AUS22" s="9"/>
      <c r="AUT22" s="9"/>
      <c r="AUU22" s="9"/>
      <c r="AUV22" s="9"/>
      <c r="AUW22" s="9"/>
      <c r="AUX22" s="9"/>
      <c r="AUY22" s="9"/>
      <c r="AUZ22" s="9"/>
      <c r="AVA22" s="9"/>
      <c r="AVB22" s="9"/>
      <c r="AVC22" s="9"/>
      <c r="AVD22" s="9"/>
      <c r="AVE22" s="9"/>
      <c r="AVF22" s="9"/>
      <c r="AVG22" s="9"/>
      <c r="AVH22" s="9"/>
      <c r="AVI22" s="9"/>
      <c r="AVJ22" s="9"/>
      <c r="AVK22" s="9"/>
      <c r="AVL22" s="9"/>
      <c r="AVM22" s="9"/>
      <c r="AVN22" s="9"/>
      <c r="AVO22" s="9"/>
      <c r="AVP22" s="9"/>
      <c r="AVQ22" s="9"/>
      <c r="AVR22" s="9"/>
      <c r="AVS22" s="9"/>
      <c r="AVT22" s="9"/>
      <c r="AVU22" s="9"/>
      <c r="AVV22" s="9"/>
      <c r="AVW22" s="9"/>
      <c r="AVX22" s="9"/>
      <c r="AVY22" s="9"/>
      <c r="AVZ22" s="9"/>
      <c r="AWA22" s="9"/>
      <c r="AWB22" s="9"/>
      <c r="AWC22" s="9"/>
      <c r="AWD22" s="9"/>
      <c r="AWE22" s="9"/>
      <c r="AWF22" s="9"/>
      <c r="AWG22" s="9"/>
      <c r="AWH22" s="9"/>
      <c r="AWI22" s="9"/>
      <c r="AWJ22" s="9"/>
      <c r="AWK22" s="9"/>
      <c r="AWL22" s="9"/>
      <c r="AWM22" s="9"/>
      <c r="AWN22" s="9"/>
      <c r="AWO22" s="9"/>
      <c r="AWP22" s="9"/>
      <c r="AWQ22" s="9"/>
      <c r="AWR22" s="9"/>
      <c r="AWS22" s="9"/>
      <c r="AWT22" s="9"/>
      <c r="AWU22" s="9"/>
      <c r="AWV22" s="9"/>
      <c r="AWW22" s="9"/>
      <c r="AWX22" s="9"/>
      <c r="AWY22" s="9"/>
      <c r="AWZ22" s="9"/>
      <c r="AXA22" s="9"/>
      <c r="AXB22" s="9"/>
      <c r="AXC22" s="9"/>
      <c r="AXD22" s="9"/>
      <c r="AXE22" s="9"/>
      <c r="AXF22" s="9"/>
      <c r="AXG22" s="9"/>
      <c r="AXH22" s="9"/>
      <c r="AXI22" s="9"/>
      <c r="AXJ22" s="9"/>
      <c r="AXK22" s="9"/>
      <c r="AXL22" s="9"/>
      <c r="AXM22" s="9"/>
      <c r="AXN22" s="9"/>
      <c r="AXO22" s="9"/>
      <c r="AXP22" s="9"/>
      <c r="AXQ22" s="9"/>
      <c r="AXR22" s="9"/>
      <c r="AXS22" s="9"/>
      <c r="AXT22" s="9"/>
      <c r="AXU22" s="9"/>
      <c r="AXV22" s="9"/>
      <c r="AXW22" s="9"/>
      <c r="AXX22" s="9"/>
      <c r="AXY22" s="9"/>
      <c r="AXZ22" s="9"/>
      <c r="AYA22" s="9"/>
      <c r="AYB22" s="9"/>
      <c r="AYC22" s="9"/>
      <c r="AYD22" s="9"/>
      <c r="AYE22" s="9"/>
      <c r="AYF22" s="9"/>
      <c r="AYG22" s="9"/>
      <c r="AYH22" s="9"/>
      <c r="AYI22" s="9"/>
      <c r="AYJ22" s="9"/>
      <c r="AYK22" s="9"/>
      <c r="AYL22" s="9"/>
      <c r="AYM22" s="9"/>
      <c r="AYN22" s="9"/>
      <c r="AYO22" s="9"/>
      <c r="AYP22" s="9"/>
      <c r="AYQ22" s="9"/>
      <c r="AYR22" s="9"/>
      <c r="AYS22" s="9"/>
      <c r="AYT22" s="9"/>
      <c r="AYU22" s="9"/>
      <c r="AYV22" s="9"/>
      <c r="AYW22" s="9"/>
      <c r="AYX22" s="9"/>
      <c r="AYY22" s="9"/>
      <c r="AYZ22" s="9"/>
      <c r="AZA22" s="9"/>
      <c r="AZB22" s="9"/>
      <c r="AZC22" s="9"/>
      <c r="AZD22" s="9"/>
      <c r="AZE22" s="9"/>
      <c r="AZF22" s="9"/>
      <c r="AZG22" s="9"/>
      <c r="AZH22" s="9"/>
      <c r="AZI22" s="9"/>
      <c r="AZJ22" s="9"/>
      <c r="AZK22" s="9"/>
      <c r="AZL22" s="9"/>
      <c r="AZM22" s="9"/>
      <c r="AZN22" s="9"/>
      <c r="AZO22" s="9"/>
      <c r="AZP22" s="9"/>
      <c r="AZQ22" s="9"/>
      <c r="AZR22" s="9"/>
      <c r="AZS22" s="9"/>
      <c r="AZT22" s="9"/>
      <c r="AZU22" s="9"/>
      <c r="AZV22" s="9"/>
      <c r="AZW22" s="9"/>
      <c r="AZX22" s="9"/>
      <c r="AZY22" s="9"/>
      <c r="AZZ22" s="9"/>
      <c r="BAA22" s="9"/>
      <c r="BAB22" s="9"/>
      <c r="BAC22" s="9"/>
      <c r="BAD22" s="9"/>
      <c r="BAE22" s="9"/>
      <c r="BAF22" s="9"/>
      <c r="BAG22" s="9"/>
      <c r="BAH22" s="9"/>
      <c r="BAI22" s="9"/>
      <c r="BAJ22" s="9"/>
      <c r="BAK22" s="9"/>
      <c r="BAL22" s="9"/>
      <c r="BAM22" s="9"/>
      <c r="BAN22" s="9"/>
      <c r="BAO22" s="9"/>
      <c r="BAP22" s="9"/>
      <c r="BAQ22" s="9"/>
      <c r="BAR22" s="9"/>
      <c r="BAS22" s="9"/>
      <c r="BAT22" s="9"/>
      <c r="BAU22" s="9"/>
      <c r="BAV22" s="9"/>
      <c r="BAW22" s="9"/>
      <c r="BAX22" s="9"/>
      <c r="BAY22" s="9"/>
      <c r="BAZ22" s="9"/>
      <c r="BBA22" s="9"/>
      <c r="BBB22" s="9"/>
      <c r="BBC22" s="9"/>
      <c r="BBD22" s="9"/>
      <c r="BBE22" s="9"/>
      <c r="BBF22" s="9"/>
      <c r="BBG22" s="9"/>
      <c r="BBH22" s="9"/>
      <c r="BBI22" s="9"/>
      <c r="BBJ22" s="9"/>
      <c r="BBK22" s="9"/>
      <c r="BBL22" s="9"/>
      <c r="BBM22" s="9"/>
      <c r="BBN22" s="9"/>
      <c r="BBO22" s="9"/>
      <c r="BBP22" s="9"/>
      <c r="BBQ22" s="9"/>
      <c r="BBR22" s="9"/>
      <c r="BBS22" s="9"/>
      <c r="BBT22" s="9"/>
      <c r="BBU22" s="9"/>
      <c r="BBV22" s="9"/>
      <c r="BBW22" s="9"/>
      <c r="BBX22" s="9"/>
      <c r="BBY22" s="9"/>
      <c r="BBZ22" s="9"/>
      <c r="BCA22" s="9"/>
      <c r="BCB22" s="9"/>
      <c r="BCC22" s="9"/>
      <c r="BCD22" s="9"/>
      <c r="BCE22" s="9"/>
      <c r="BCF22" s="9"/>
      <c r="BCG22" s="9"/>
      <c r="BCH22" s="9"/>
      <c r="BCI22" s="9"/>
      <c r="BCJ22" s="9"/>
      <c r="BCK22" s="9"/>
      <c r="BCL22" s="9"/>
      <c r="BCM22" s="9"/>
      <c r="BCN22" s="9"/>
      <c r="BCO22" s="9"/>
      <c r="BCP22" s="9"/>
      <c r="BCQ22" s="9"/>
      <c r="BCR22" s="9"/>
      <c r="BCS22" s="9"/>
      <c r="BCT22" s="9"/>
      <c r="BCU22" s="9"/>
      <c r="BCV22" s="9"/>
      <c r="BCW22" s="9"/>
      <c r="BCX22" s="9"/>
      <c r="BCY22" s="9"/>
      <c r="BCZ22" s="9"/>
      <c r="BDA22" s="9"/>
      <c r="BDB22" s="9"/>
      <c r="BDC22" s="9"/>
      <c r="BDD22" s="9"/>
      <c r="BDE22" s="9"/>
      <c r="BDF22" s="9"/>
      <c r="BDG22" s="9"/>
      <c r="BDH22" s="9"/>
      <c r="BDI22" s="9"/>
      <c r="BDJ22" s="9"/>
      <c r="BDK22" s="9"/>
      <c r="BDL22" s="9"/>
      <c r="BDM22" s="9"/>
      <c r="BDN22" s="9"/>
      <c r="BDO22" s="9"/>
      <c r="BDP22" s="9"/>
      <c r="BDQ22" s="9"/>
      <c r="BDR22" s="9"/>
      <c r="BDS22" s="9"/>
      <c r="BDT22" s="9"/>
      <c r="BDU22" s="9"/>
      <c r="BDV22" s="9"/>
      <c r="BDW22" s="9"/>
      <c r="BDX22" s="9"/>
      <c r="BDY22" s="9"/>
      <c r="BDZ22" s="9"/>
      <c r="BEA22" s="9"/>
      <c r="BEB22" s="9"/>
      <c r="BEC22" s="9"/>
      <c r="BED22" s="9"/>
      <c r="BEE22" s="9"/>
      <c r="BEF22" s="9"/>
      <c r="BEG22" s="9"/>
      <c r="BEH22" s="9"/>
      <c r="BEI22" s="9"/>
      <c r="BEJ22" s="9"/>
      <c r="BEK22" s="9"/>
      <c r="BEL22" s="9"/>
      <c r="BEM22" s="9"/>
      <c r="BEN22" s="9"/>
      <c r="BEO22" s="9"/>
      <c r="BEP22" s="9"/>
      <c r="BEQ22" s="9"/>
      <c r="BER22" s="9"/>
      <c r="BES22" s="9"/>
      <c r="BET22" s="9"/>
      <c r="BEU22" s="9"/>
      <c r="BEV22" s="9"/>
      <c r="BEW22" s="9"/>
      <c r="BEX22" s="9"/>
      <c r="BEY22" s="9"/>
      <c r="BEZ22" s="9"/>
      <c r="BFA22" s="9"/>
      <c r="BFB22" s="9"/>
      <c r="BFC22" s="9"/>
      <c r="BFD22" s="9"/>
      <c r="BFE22" s="9"/>
      <c r="BFF22" s="9"/>
      <c r="BFG22" s="9"/>
      <c r="BFH22" s="9"/>
      <c r="BFI22" s="9"/>
      <c r="BFJ22" s="9"/>
      <c r="BFK22" s="9"/>
      <c r="BFL22" s="9"/>
      <c r="BFM22" s="9"/>
      <c r="BFN22" s="9"/>
      <c r="BFO22" s="9"/>
      <c r="BFP22" s="9"/>
      <c r="BFQ22" s="9"/>
      <c r="BFR22" s="9"/>
      <c r="BFS22" s="9"/>
      <c r="BFT22" s="9"/>
      <c r="BFU22" s="9"/>
      <c r="BFV22" s="9"/>
      <c r="BFW22" s="9"/>
      <c r="BFX22" s="9"/>
      <c r="BFY22" s="9"/>
      <c r="BFZ22" s="9"/>
      <c r="BGA22" s="9"/>
      <c r="BGB22" s="9"/>
      <c r="BGC22" s="9"/>
      <c r="BGD22" s="9"/>
      <c r="BGE22" s="9"/>
      <c r="BGF22" s="9"/>
      <c r="BGG22" s="9"/>
      <c r="BGH22" s="9"/>
      <c r="BGI22" s="9"/>
      <c r="BGJ22" s="9"/>
      <c r="BGK22" s="9"/>
      <c r="BGL22" s="9"/>
      <c r="BGM22" s="9"/>
      <c r="BGN22" s="9"/>
      <c r="BGO22" s="9"/>
      <c r="BGP22" s="9"/>
      <c r="BGQ22" s="9"/>
      <c r="BGR22" s="9"/>
      <c r="BGS22" s="9"/>
      <c r="BGT22" s="9"/>
      <c r="BGU22" s="9"/>
      <c r="BGV22" s="9"/>
      <c r="BGW22" s="9"/>
      <c r="BGX22" s="9"/>
      <c r="BGY22" s="9"/>
      <c r="BGZ22" s="9"/>
      <c r="BHA22" s="9"/>
      <c r="BHB22" s="9"/>
      <c r="BHC22" s="9"/>
      <c r="BHD22" s="9"/>
      <c r="BHE22" s="9"/>
      <c r="BHF22" s="9"/>
      <c r="BHG22" s="9"/>
      <c r="BHH22" s="9"/>
      <c r="BHI22" s="9"/>
      <c r="BHJ22" s="9"/>
      <c r="BHK22" s="9"/>
      <c r="BHL22" s="9"/>
      <c r="BHM22" s="9"/>
      <c r="BHN22" s="9"/>
      <c r="BHO22" s="9"/>
      <c r="BHP22" s="9"/>
      <c r="BHQ22" s="9"/>
      <c r="BHR22" s="9"/>
      <c r="BHS22" s="9"/>
      <c r="BHT22" s="9"/>
      <c r="BHU22" s="9"/>
      <c r="BHV22" s="9"/>
      <c r="BHW22" s="9"/>
      <c r="BHX22" s="9"/>
      <c r="BHY22" s="9"/>
      <c r="BHZ22" s="9"/>
      <c r="BIA22" s="9"/>
      <c r="BIB22" s="9"/>
      <c r="BIC22" s="9"/>
      <c r="BID22" s="9"/>
      <c r="BIE22" s="9"/>
      <c r="BIF22" s="9"/>
      <c r="BIG22" s="9"/>
      <c r="BIH22" s="9"/>
      <c r="BII22" s="9"/>
      <c r="BIJ22" s="9"/>
      <c r="BIK22" s="9"/>
      <c r="BIL22" s="9"/>
      <c r="BIM22" s="9"/>
      <c r="BIN22" s="9"/>
      <c r="BIO22" s="9"/>
      <c r="BIP22" s="9"/>
      <c r="BIQ22" s="9"/>
      <c r="BIR22" s="9"/>
      <c r="BIS22" s="9"/>
      <c r="BIT22" s="9"/>
      <c r="BIU22" s="9"/>
      <c r="BIV22" s="9"/>
      <c r="BIW22" s="9"/>
      <c r="BIX22" s="9"/>
      <c r="BIY22" s="9"/>
      <c r="BIZ22" s="9"/>
      <c r="BJA22" s="9"/>
      <c r="BJB22" s="9"/>
      <c r="BJC22" s="9"/>
      <c r="BJD22" s="9"/>
      <c r="BJE22" s="9"/>
      <c r="BJF22" s="9"/>
      <c r="BJG22" s="9"/>
      <c r="BJH22" s="9"/>
      <c r="BJI22" s="9"/>
      <c r="BJJ22" s="9"/>
      <c r="BJK22" s="9"/>
      <c r="BJL22" s="9"/>
      <c r="BJM22" s="9"/>
      <c r="BJN22" s="9"/>
      <c r="BJO22" s="9"/>
      <c r="BJP22" s="9"/>
      <c r="BJQ22" s="9"/>
      <c r="BJR22" s="9"/>
      <c r="BJS22" s="9"/>
      <c r="BJT22" s="9"/>
      <c r="BJU22" s="9"/>
      <c r="BJV22" s="9"/>
      <c r="BJW22" s="9"/>
      <c r="BJX22" s="9"/>
      <c r="BJY22" s="9"/>
      <c r="BJZ22" s="9"/>
      <c r="BKA22" s="9"/>
      <c r="BKB22" s="9"/>
      <c r="BKC22" s="9"/>
      <c r="BKD22" s="9"/>
      <c r="BKE22" s="9"/>
      <c r="BKF22" s="9"/>
      <c r="BKG22" s="9"/>
      <c r="BKH22" s="9"/>
      <c r="BKI22" s="9"/>
      <c r="BKJ22" s="9"/>
      <c r="BKK22" s="9"/>
      <c r="BKL22" s="9"/>
      <c r="BKM22" s="9"/>
      <c r="BKN22" s="9"/>
      <c r="BKO22" s="9"/>
      <c r="BKP22" s="9"/>
      <c r="BKQ22" s="9"/>
      <c r="BKR22" s="9"/>
      <c r="BKS22" s="9"/>
      <c r="BKT22" s="9"/>
      <c r="BKU22" s="9"/>
      <c r="BKV22" s="9"/>
      <c r="BKW22" s="9"/>
      <c r="BKX22" s="9"/>
      <c r="BKY22" s="9"/>
      <c r="BKZ22" s="9"/>
      <c r="BLA22" s="9"/>
      <c r="BLB22" s="9"/>
      <c r="BLC22" s="9"/>
      <c r="BLD22" s="9"/>
      <c r="BLE22" s="9"/>
      <c r="BLF22" s="9"/>
      <c r="BLG22" s="9"/>
      <c r="BLH22" s="9"/>
      <c r="BLI22" s="9"/>
      <c r="BLJ22" s="9"/>
      <c r="BLK22" s="9"/>
      <c r="BLL22" s="9"/>
      <c r="BLM22" s="9"/>
      <c r="BLN22" s="9"/>
      <c r="BLO22" s="9"/>
      <c r="BLP22" s="9"/>
      <c r="BLQ22" s="9"/>
      <c r="BLR22" s="9"/>
      <c r="BLS22" s="9"/>
      <c r="BLT22" s="9"/>
      <c r="BLU22" s="9"/>
      <c r="BLV22" s="9"/>
      <c r="BLW22" s="9"/>
      <c r="BLX22" s="9"/>
      <c r="BLY22" s="9"/>
      <c r="BLZ22" s="9"/>
      <c r="BMA22" s="9"/>
      <c r="BMB22" s="9"/>
      <c r="BMC22" s="9"/>
      <c r="BMD22" s="9"/>
      <c r="BME22" s="9"/>
      <c r="BMF22" s="9"/>
      <c r="BMG22" s="9"/>
      <c r="BMH22" s="9"/>
      <c r="BMI22" s="9"/>
      <c r="BMJ22" s="9"/>
      <c r="BMK22" s="9"/>
      <c r="BML22" s="9"/>
      <c r="BMM22" s="9"/>
      <c r="BMN22" s="9"/>
      <c r="BMO22" s="9"/>
      <c r="BMP22" s="9"/>
      <c r="BMQ22" s="9"/>
      <c r="BMR22" s="9"/>
      <c r="BMS22" s="9"/>
      <c r="BMT22" s="9"/>
      <c r="BMU22" s="9"/>
      <c r="BMV22" s="9"/>
      <c r="BMW22" s="9"/>
      <c r="BMX22" s="9"/>
      <c r="BMY22" s="9"/>
      <c r="BMZ22" s="9"/>
      <c r="BNA22" s="9"/>
      <c r="BNB22" s="9"/>
      <c r="BNC22" s="9"/>
      <c r="BND22" s="9"/>
      <c r="BNE22" s="9"/>
      <c r="BNF22" s="9"/>
      <c r="BNG22" s="9"/>
      <c r="BNH22" s="9"/>
      <c r="BNI22" s="9"/>
      <c r="BNJ22" s="9"/>
      <c r="BNK22" s="9"/>
      <c r="BNL22" s="9"/>
      <c r="BNM22" s="9"/>
      <c r="BNN22" s="9"/>
      <c r="BNO22" s="9"/>
      <c r="BNP22" s="9"/>
      <c r="BNQ22" s="9"/>
      <c r="BNR22" s="9"/>
      <c r="BNS22" s="9"/>
      <c r="BNT22" s="9"/>
      <c r="BNU22" s="9"/>
      <c r="BNV22" s="9"/>
      <c r="BNW22" s="9"/>
      <c r="BNX22" s="9"/>
      <c r="BNY22" s="9"/>
      <c r="BNZ22" s="9"/>
      <c r="BOA22" s="9"/>
      <c r="BOB22" s="9"/>
      <c r="BOC22" s="9"/>
      <c r="BOD22" s="9"/>
      <c r="BOE22" s="9"/>
      <c r="BOF22" s="9"/>
      <c r="BOG22" s="9"/>
      <c r="BOH22" s="9"/>
      <c r="BOI22" s="9"/>
      <c r="BOJ22" s="9"/>
      <c r="BOK22" s="9"/>
      <c r="BOL22" s="9"/>
      <c r="BOM22" s="9"/>
      <c r="BON22" s="9"/>
      <c r="BOO22" s="9"/>
      <c r="BOP22" s="9"/>
      <c r="BOQ22" s="9"/>
      <c r="BOR22" s="9"/>
      <c r="BOS22" s="9"/>
      <c r="BOT22" s="9"/>
      <c r="BOU22" s="9"/>
      <c r="BOV22" s="9"/>
      <c r="BOW22" s="9"/>
      <c r="BOX22" s="9"/>
      <c r="BOY22" s="9"/>
      <c r="BOZ22" s="9"/>
      <c r="BPA22" s="9"/>
      <c r="BPB22" s="9"/>
      <c r="BPC22" s="9"/>
      <c r="BPD22" s="9"/>
      <c r="BPE22" s="9"/>
      <c r="BPF22" s="9"/>
      <c r="BPG22" s="9"/>
      <c r="BPH22" s="9"/>
      <c r="BPI22" s="9"/>
      <c r="BPJ22" s="9"/>
      <c r="BPK22" s="9"/>
      <c r="BPL22" s="9"/>
      <c r="BPM22" s="9"/>
      <c r="BPN22" s="9"/>
      <c r="BPO22" s="9"/>
      <c r="BPP22" s="9"/>
      <c r="BPQ22" s="9"/>
      <c r="BPR22" s="9"/>
      <c r="BPS22" s="9"/>
      <c r="BPT22" s="9"/>
      <c r="BPU22" s="9"/>
      <c r="BPV22" s="9"/>
      <c r="BPW22" s="9"/>
      <c r="BPX22" s="9"/>
      <c r="BPY22" s="9"/>
      <c r="BPZ22" s="9"/>
      <c r="BQA22" s="9"/>
      <c r="BQB22" s="9"/>
      <c r="BQC22" s="9"/>
      <c r="BQD22" s="9"/>
      <c r="BQE22" s="9"/>
      <c r="BQF22" s="9"/>
      <c r="BQG22" s="9"/>
      <c r="BQH22" s="9"/>
      <c r="BQI22" s="9"/>
      <c r="BQJ22" s="9"/>
      <c r="BQK22" s="9"/>
      <c r="BQL22" s="9"/>
      <c r="BQM22" s="9"/>
      <c r="BQN22" s="9"/>
      <c r="BQO22" s="9"/>
      <c r="BQP22" s="9"/>
      <c r="BQQ22" s="9"/>
      <c r="BQR22" s="9"/>
      <c r="BQS22" s="9"/>
      <c r="BQT22" s="9"/>
      <c r="BQU22" s="9"/>
      <c r="BQV22" s="9"/>
      <c r="BQW22" s="9"/>
      <c r="BQX22" s="9"/>
      <c r="BQY22" s="9"/>
      <c r="BQZ22" s="9"/>
      <c r="BRA22" s="9"/>
      <c r="BRB22" s="9"/>
      <c r="BRC22" s="9"/>
      <c r="BRD22" s="9"/>
      <c r="BRE22" s="9"/>
      <c r="BRF22" s="9"/>
      <c r="BRG22" s="9"/>
      <c r="BRH22" s="9"/>
      <c r="BRI22" s="9"/>
      <c r="BRJ22" s="9"/>
      <c r="BRK22" s="9"/>
      <c r="BRL22" s="9"/>
      <c r="BRM22" s="9"/>
      <c r="BRN22" s="9"/>
      <c r="BRO22" s="9"/>
      <c r="BRP22" s="9"/>
      <c r="BRQ22" s="9"/>
      <c r="BRR22" s="9"/>
      <c r="BRS22" s="9"/>
      <c r="BRT22" s="9"/>
      <c r="BRU22" s="9"/>
      <c r="BRV22" s="9"/>
      <c r="BRW22" s="9"/>
      <c r="BRX22" s="9"/>
      <c r="BRY22" s="9"/>
      <c r="BRZ22" s="9"/>
      <c r="BSA22" s="9"/>
      <c r="BSB22" s="9"/>
      <c r="BSC22" s="9"/>
      <c r="BSD22" s="9"/>
      <c r="BSE22" s="9"/>
      <c r="BSF22" s="9"/>
      <c r="BSG22" s="9"/>
      <c r="BSH22" s="9"/>
      <c r="BSI22" s="9"/>
      <c r="BSJ22" s="9"/>
      <c r="BSK22" s="9"/>
      <c r="BSL22" s="9"/>
      <c r="BSM22" s="9"/>
      <c r="BSN22" s="9"/>
      <c r="BSO22" s="9"/>
      <c r="BSP22" s="9"/>
      <c r="BSQ22" s="9"/>
      <c r="BSR22" s="9"/>
      <c r="BSS22" s="9"/>
      <c r="BST22" s="9"/>
      <c r="BSU22" s="9"/>
      <c r="BSV22" s="9"/>
      <c r="BSW22" s="9"/>
      <c r="BSX22" s="9"/>
      <c r="BSY22" s="9"/>
      <c r="BSZ22" s="9"/>
      <c r="BTA22" s="9"/>
      <c r="BTB22" s="9"/>
      <c r="BTC22" s="9"/>
      <c r="BTD22" s="9"/>
      <c r="BTE22" s="9"/>
      <c r="BTF22" s="9"/>
      <c r="BTG22" s="9"/>
      <c r="BTH22" s="9"/>
      <c r="BTI22" s="9"/>
      <c r="BTJ22" s="9"/>
      <c r="BTK22" s="9"/>
      <c r="BTL22" s="9"/>
      <c r="BTM22" s="9"/>
      <c r="BTN22" s="9"/>
      <c r="BTO22" s="9"/>
      <c r="BTP22" s="9"/>
      <c r="BTQ22" s="9"/>
      <c r="BTR22" s="9"/>
      <c r="BTS22" s="9"/>
      <c r="BTT22" s="9"/>
      <c r="BTU22" s="9"/>
      <c r="BTV22" s="9"/>
      <c r="BTW22" s="9"/>
      <c r="BTX22" s="9"/>
      <c r="BTY22" s="9"/>
      <c r="BTZ22" s="9"/>
      <c r="BUA22" s="9"/>
      <c r="BUB22" s="9"/>
      <c r="BUC22" s="9"/>
      <c r="BUD22" s="9"/>
      <c r="BUE22" s="9"/>
      <c r="BUF22" s="9"/>
      <c r="BUG22" s="9"/>
      <c r="BUH22" s="9"/>
      <c r="BUI22" s="9"/>
      <c r="BUJ22" s="9"/>
      <c r="BUK22" s="9"/>
      <c r="BUL22" s="9"/>
      <c r="BUM22" s="9"/>
      <c r="BUN22" s="9"/>
      <c r="BUO22" s="9"/>
      <c r="BUP22" s="9"/>
      <c r="BUQ22" s="9"/>
      <c r="BUR22" s="9"/>
      <c r="BUS22" s="9"/>
      <c r="BUT22" s="9"/>
      <c r="BUU22" s="9"/>
      <c r="BUV22" s="9"/>
      <c r="BUW22" s="9"/>
      <c r="BUX22" s="9"/>
      <c r="BUY22" s="9"/>
      <c r="BUZ22" s="9"/>
      <c r="BVA22" s="9"/>
      <c r="BVB22" s="9"/>
      <c r="BVC22" s="9"/>
      <c r="BVD22" s="9"/>
      <c r="BVE22" s="9"/>
      <c r="BVF22" s="9"/>
      <c r="BVG22" s="9"/>
      <c r="BVH22" s="9"/>
      <c r="BVI22" s="9"/>
      <c r="BVJ22" s="9"/>
      <c r="BVK22" s="9"/>
      <c r="BVL22" s="9"/>
      <c r="BVM22" s="9"/>
      <c r="BVN22" s="9"/>
      <c r="BVO22" s="9"/>
      <c r="BVP22" s="9"/>
      <c r="BVQ22" s="9"/>
      <c r="BVR22" s="9"/>
      <c r="BVS22" s="9"/>
      <c r="BVT22" s="9"/>
      <c r="BVU22" s="9"/>
      <c r="BVV22" s="9"/>
      <c r="BVW22" s="9"/>
      <c r="BVX22" s="9"/>
      <c r="BVY22" s="9"/>
      <c r="BVZ22" s="9"/>
      <c r="BWA22" s="9"/>
      <c r="BWB22" s="9"/>
      <c r="BWC22" s="9"/>
      <c r="BWD22" s="9"/>
      <c r="BWE22" s="9"/>
      <c r="BWF22" s="9"/>
      <c r="BWG22" s="9"/>
      <c r="BWH22" s="9"/>
      <c r="BWI22" s="9"/>
      <c r="BWJ22" s="9"/>
      <c r="BWK22" s="9"/>
      <c r="BWL22" s="9"/>
      <c r="BWM22" s="9"/>
      <c r="BWN22" s="9"/>
      <c r="BWO22" s="9"/>
      <c r="BWP22" s="9"/>
      <c r="BWQ22" s="9"/>
      <c r="BWR22" s="9"/>
      <c r="BWS22" s="9"/>
      <c r="BWT22" s="9"/>
      <c r="BWU22" s="9"/>
      <c r="BWV22" s="9"/>
      <c r="BWW22" s="9"/>
      <c r="BWX22" s="9"/>
      <c r="BWY22" s="9"/>
      <c r="BWZ22" s="9"/>
      <c r="BXA22" s="9"/>
      <c r="BXB22" s="9"/>
      <c r="BXC22" s="9"/>
      <c r="BXD22" s="9"/>
      <c r="BXE22" s="9"/>
      <c r="BXF22" s="9"/>
      <c r="BXG22" s="9"/>
      <c r="BXH22" s="9"/>
      <c r="BXI22" s="9"/>
      <c r="BXJ22" s="9"/>
      <c r="BXK22" s="9"/>
      <c r="BXL22" s="9"/>
      <c r="BXM22" s="9"/>
      <c r="BXN22" s="9"/>
      <c r="BXO22" s="9"/>
      <c r="BXP22" s="9"/>
      <c r="BXQ22" s="9"/>
      <c r="BXR22" s="9"/>
      <c r="BXS22" s="9"/>
      <c r="BXT22" s="9"/>
      <c r="BXU22" s="9"/>
      <c r="BXV22" s="9"/>
      <c r="BXW22" s="9"/>
      <c r="BXX22" s="9"/>
      <c r="BXY22" s="9"/>
      <c r="BXZ22" s="9"/>
      <c r="BYA22" s="9"/>
      <c r="BYB22" s="9"/>
      <c r="BYC22" s="9"/>
      <c r="BYD22" s="9"/>
      <c r="BYE22" s="9"/>
      <c r="BYF22" s="9"/>
      <c r="BYG22" s="9"/>
      <c r="BYH22" s="9"/>
      <c r="BYI22" s="9"/>
      <c r="BYJ22" s="9"/>
      <c r="BYK22" s="9"/>
      <c r="BYL22" s="9"/>
      <c r="BYM22" s="9"/>
      <c r="BYN22" s="9"/>
      <c r="BYO22" s="9"/>
      <c r="BYP22" s="9"/>
      <c r="BYQ22" s="9"/>
      <c r="BYR22" s="9"/>
      <c r="BYS22" s="9"/>
      <c r="BYT22" s="9"/>
      <c r="BYU22" s="9"/>
      <c r="BYV22" s="9"/>
      <c r="BYW22" s="9"/>
      <c r="BYX22" s="9"/>
      <c r="BYY22" s="9"/>
      <c r="BYZ22" s="9"/>
      <c r="BZA22" s="9"/>
      <c r="BZB22" s="9"/>
      <c r="BZC22" s="9"/>
      <c r="BZD22" s="9"/>
      <c r="BZE22" s="9"/>
      <c r="BZF22" s="9"/>
      <c r="BZG22" s="9"/>
      <c r="BZH22" s="9"/>
      <c r="BZI22" s="9"/>
      <c r="BZJ22" s="9"/>
      <c r="BZK22" s="9"/>
      <c r="BZL22" s="9"/>
      <c r="BZM22" s="9"/>
      <c r="BZN22" s="9"/>
      <c r="BZO22" s="9"/>
      <c r="BZP22" s="9"/>
      <c r="BZQ22" s="9"/>
      <c r="BZR22" s="9"/>
      <c r="BZS22" s="9"/>
      <c r="BZT22" s="9"/>
      <c r="BZU22" s="9"/>
      <c r="BZV22" s="9"/>
      <c r="BZW22" s="9"/>
      <c r="BZX22" s="9"/>
      <c r="BZY22" s="9"/>
      <c r="BZZ22" s="9"/>
      <c r="CAA22" s="9"/>
      <c r="CAB22" s="9"/>
      <c r="CAC22" s="9"/>
      <c r="CAD22" s="9"/>
      <c r="CAE22" s="9"/>
      <c r="CAF22" s="9"/>
      <c r="CAG22" s="9"/>
      <c r="CAH22" s="9"/>
      <c r="CAI22" s="9"/>
      <c r="CAJ22" s="9"/>
      <c r="CAK22" s="9"/>
      <c r="CAL22" s="9"/>
      <c r="CAM22" s="9"/>
      <c r="CAN22" s="9"/>
      <c r="CAO22" s="9"/>
      <c r="CAP22" s="9"/>
      <c r="CAQ22" s="9"/>
      <c r="CAR22" s="9"/>
      <c r="CAS22" s="9"/>
      <c r="CAT22" s="9"/>
      <c r="CAU22" s="9"/>
      <c r="CAV22" s="9"/>
      <c r="CAW22" s="9"/>
      <c r="CAX22" s="9"/>
      <c r="CAY22" s="9"/>
      <c r="CAZ22" s="9"/>
      <c r="CBA22" s="9"/>
      <c r="CBB22" s="9"/>
      <c r="CBC22" s="9"/>
      <c r="CBD22" s="9"/>
      <c r="CBE22" s="9"/>
      <c r="CBF22" s="9"/>
      <c r="CBG22" s="9"/>
      <c r="CBH22" s="9"/>
      <c r="CBI22" s="9"/>
      <c r="CBJ22" s="9"/>
      <c r="CBK22" s="9"/>
      <c r="CBL22" s="9"/>
      <c r="CBM22" s="9"/>
      <c r="CBN22" s="9"/>
      <c r="CBO22" s="9"/>
      <c r="CBP22" s="9"/>
      <c r="CBQ22" s="9"/>
      <c r="CBR22" s="9"/>
      <c r="CBS22" s="9"/>
      <c r="CBT22" s="9"/>
      <c r="CBU22" s="9"/>
      <c r="CBV22" s="9"/>
      <c r="CBW22" s="9"/>
      <c r="CBX22" s="9"/>
      <c r="CBY22" s="9"/>
      <c r="CBZ22" s="9"/>
      <c r="CCA22" s="9"/>
      <c r="CCB22" s="9"/>
      <c r="CCC22" s="9"/>
      <c r="CCD22" s="9"/>
      <c r="CCE22" s="9"/>
      <c r="CCF22" s="9"/>
      <c r="CCG22" s="9"/>
      <c r="CCH22" s="9"/>
      <c r="CCI22" s="9"/>
      <c r="CCJ22" s="9"/>
      <c r="CCK22" s="9"/>
      <c r="CCL22" s="9"/>
      <c r="CCM22" s="9"/>
      <c r="CCN22" s="9"/>
      <c r="CCO22" s="9"/>
      <c r="CCP22" s="9"/>
      <c r="CCQ22" s="9"/>
      <c r="CCR22" s="9"/>
      <c r="CCS22" s="9"/>
      <c r="CCT22" s="9"/>
      <c r="CCU22" s="9"/>
      <c r="CCV22" s="9"/>
      <c r="CCW22" s="9"/>
      <c r="CCX22" s="9"/>
      <c r="CCY22" s="9"/>
      <c r="CCZ22" s="9"/>
      <c r="CDA22" s="9"/>
      <c r="CDB22" s="9"/>
      <c r="CDC22" s="9"/>
      <c r="CDD22" s="9"/>
      <c r="CDE22" s="9"/>
      <c r="CDF22" s="9"/>
      <c r="CDG22" s="9"/>
      <c r="CDH22" s="9"/>
      <c r="CDI22" s="9"/>
      <c r="CDJ22" s="9"/>
      <c r="CDK22" s="9"/>
      <c r="CDL22" s="9"/>
      <c r="CDM22" s="9"/>
      <c r="CDN22" s="9"/>
      <c r="CDO22" s="9"/>
      <c r="CDP22" s="9"/>
      <c r="CDQ22" s="9"/>
      <c r="CDR22" s="9"/>
      <c r="CDS22" s="9"/>
      <c r="CDT22" s="9"/>
      <c r="CDU22" s="9"/>
      <c r="CDV22" s="9"/>
      <c r="CDW22" s="9"/>
      <c r="CDX22" s="9"/>
      <c r="CDY22" s="9"/>
      <c r="CDZ22" s="9"/>
      <c r="CEA22" s="9"/>
      <c r="CEB22" s="9"/>
      <c r="CEC22" s="9"/>
      <c r="CED22" s="9"/>
      <c r="CEE22" s="9"/>
      <c r="CEF22" s="9"/>
      <c r="CEG22" s="9"/>
      <c r="CEH22" s="9"/>
      <c r="CEI22" s="9"/>
      <c r="CEJ22" s="9"/>
      <c r="CEK22" s="9"/>
      <c r="CEL22" s="9"/>
      <c r="CEM22" s="9"/>
      <c r="CEN22" s="9"/>
      <c r="CEO22" s="9"/>
      <c r="CEP22" s="9"/>
      <c r="CEQ22" s="9"/>
      <c r="CER22" s="9"/>
      <c r="CES22" s="9"/>
      <c r="CET22" s="9"/>
      <c r="CEU22" s="9"/>
      <c r="CEV22" s="9"/>
      <c r="CEW22" s="9"/>
      <c r="CEX22" s="9"/>
      <c r="CEY22" s="9"/>
      <c r="CEZ22" s="9"/>
      <c r="CFA22" s="9"/>
      <c r="CFB22" s="9"/>
      <c r="CFC22" s="9"/>
      <c r="CFD22" s="9"/>
      <c r="CFE22" s="9"/>
      <c r="CFF22" s="9"/>
      <c r="CFG22" s="9"/>
      <c r="CFH22" s="9"/>
      <c r="CFI22" s="9"/>
      <c r="CFJ22" s="9"/>
      <c r="CFK22" s="9"/>
      <c r="CFL22" s="9"/>
      <c r="CFM22" s="9"/>
      <c r="CFN22" s="9"/>
      <c r="CFO22" s="9"/>
      <c r="CFP22" s="9"/>
      <c r="CFQ22" s="9"/>
      <c r="CFR22" s="9"/>
      <c r="CFS22" s="9"/>
      <c r="CFT22" s="9"/>
      <c r="CFU22" s="9"/>
      <c r="CFV22" s="9"/>
      <c r="CFW22" s="9"/>
      <c r="CFX22" s="9"/>
      <c r="CFY22" s="9"/>
      <c r="CFZ22" s="9"/>
      <c r="CGA22" s="9"/>
      <c r="CGB22" s="9"/>
      <c r="CGC22" s="9"/>
      <c r="CGD22" s="9"/>
      <c r="CGE22" s="9"/>
      <c r="CGF22" s="9"/>
      <c r="CGG22" s="9"/>
      <c r="CGH22" s="9"/>
      <c r="CGI22" s="9"/>
      <c r="CGJ22" s="9"/>
      <c r="CGK22" s="9"/>
      <c r="CGL22" s="9"/>
      <c r="CGM22" s="9"/>
      <c r="CGN22" s="9"/>
      <c r="CGO22" s="9"/>
      <c r="CGP22" s="9"/>
      <c r="CGQ22" s="9"/>
      <c r="CGR22" s="9"/>
      <c r="CGS22" s="9"/>
      <c r="CGT22" s="9"/>
      <c r="CGU22" s="9"/>
      <c r="CGV22" s="9"/>
      <c r="CGW22" s="9"/>
      <c r="CGX22" s="9"/>
      <c r="CGY22" s="9"/>
      <c r="CGZ22" s="9"/>
      <c r="CHA22" s="9"/>
      <c r="CHB22" s="9"/>
      <c r="CHC22" s="9"/>
      <c r="CHD22" s="9"/>
      <c r="CHE22" s="9"/>
      <c r="CHF22" s="9"/>
      <c r="CHG22" s="9"/>
      <c r="CHH22" s="9"/>
      <c r="CHI22" s="9"/>
      <c r="CHJ22" s="9"/>
      <c r="CHK22" s="9"/>
      <c r="CHL22" s="9"/>
      <c r="CHM22" s="9"/>
      <c r="CHN22" s="9"/>
      <c r="CHO22" s="9"/>
      <c r="CHP22" s="9"/>
      <c r="CHQ22" s="9"/>
      <c r="CHR22" s="9"/>
      <c r="CHS22" s="9"/>
      <c r="CHT22" s="9"/>
      <c r="CHU22" s="9"/>
      <c r="CHV22" s="9"/>
      <c r="CHW22" s="9"/>
      <c r="CHX22" s="9"/>
      <c r="CHY22" s="9"/>
      <c r="CHZ22" s="9"/>
      <c r="CIA22" s="9"/>
      <c r="CIB22" s="9"/>
      <c r="CIC22" s="9"/>
      <c r="CID22" s="9"/>
      <c r="CIE22" s="9"/>
      <c r="CIF22" s="9"/>
      <c r="CIG22" s="9"/>
      <c r="CIH22" s="9"/>
      <c r="CII22" s="9"/>
      <c r="CIJ22" s="9"/>
      <c r="CIK22" s="9"/>
      <c r="CIL22" s="9"/>
      <c r="CIM22" s="9"/>
      <c r="CIN22" s="9"/>
      <c r="CIO22" s="9"/>
      <c r="CIP22" s="9"/>
      <c r="CIQ22" s="9"/>
      <c r="CIR22" s="9"/>
      <c r="CIS22" s="9"/>
      <c r="CIT22" s="9"/>
      <c r="CIU22" s="9"/>
      <c r="CIV22" s="9"/>
      <c r="CIW22" s="9"/>
      <c r="CIX22" s="9"/>
      <c r="CIY22" s="9"/>
      <c r="CIZ22" s="9"/>
      <c r="CJA22" s="9"/>
      <c r="CJB22" s="9"/>
      <c r="CJC22" s="9"/>
      <c r="CJD22" s="9"/>
      <c r="CJE22" s="9"/>
      <c r="CJF22" s="9"/>
      <c r="CJG22" s="9"/>
      <c r="CJH22" s="9"/>
      <c r="CJI22" s="9"/>
      <c r="CJJ22" s="9"/>
      <c r="CJK22" s="9"/>
      <c r="CJL22" s="9"/>
      <c r="CJM22" s="9"/>
      <c r="CJN22" s="9"/>
      <c r="CJO22" s="9"/>
      <c r="CJP22" s="9"/>
      <c r="CJQ22" s="9"/>
      <c r="CJR22" s="9"/>
      <c r="CJS22" s="9"/>
      <c r="CJT22" s="9"/>
      <c r="CJU22" s="9"/>
      <c r="CJV22" s="9"/>
      <c r="CJW22" s="9"/>
      <c r="CJX22" s="9"/>
      <c r="CJY22" s="9"/>
      <c r="CJZ22" s="9"/>
      <c r="CKA22" s="9"/>
      <c r="CKB22" s="9"/>
      <c r="CKC22" s="9"/>
      <c r="CKD22" s="9"/>
      <c r="CKE22" s="9"/>
      <c r="CKF22" s="9"/>
      <c r="CKG22" s="9"/>
      <c r="CKH22" s="9"/>
      <c r="CKI22" s="9"/>
      <c r="CKJ22" s="9"/>
      <c r="CKK22" s="9"/>
      <c r="CKL22" s="9"/>
      <c r="CKM22" s="9"/>
      <c r="CKN22" s="9"/>
      <c r="CKO22" s="9"/>
      <c r="CKP22" s="9"/>
      <c r="CKQ22" s="9"/>
      <c r="CKR22" s="9"/>
      <c r="CKS22" s="9"/>
      <c r="CKT22" s="9"/>
      <c r="CKU22" s="9"/>
      <c r="CKV22" s="9"/>
      <c r="CKW22" s="9"/>
      <c r="CKX22" s="9"/>
      <c r="CKY22" s="9"/>
      <c r="CKZ22" s="9"/>
      <c r="CLA22" s="9"/>
      <c r="CLB22" s="9"/>
      <c r="CLC22" s="9"/>
      <c r="CLD22" s="9"/>
      <c r="CLE22" s="9"/>
      <c r="CLF22" s="9"/>
      <c r="CLG22" s="9"/>
      <c r="CLH22" s="9"/>
      <c r="CLI22" s="9"/>
      <c r="CLJ22" s="9"/>
      <c r="CLK22" s="9"/>
      <c r="CLL22" s="9"/>
      <c r="CLM22" s="9"/>
      <c r="CLN22" s="9"/>
      <c r="CLO22" s="9"/>
      <c r="CLP22" s="9"/>
      <c r="CLQ22" s="9"/>
      <c r="CLR22" s="9"/>
      <c r="CLS22" s="9"/>
      <c r="CLT22" s="9"/>
      <c r="CLU22" s="9"/>
      <c r="CLV22" s="9"/>
      <c r="CLW22" s="9"/>
      <c r="CLX22" s="9"/>
      <c r="CLY22" s="9"/>
      <c r="CLZ22" s="9"/>
      <c r="CMA22" s="9"/>
      <c r="CMB22" s="9"/>
      <c r="CMC22" s="9"/>
      <c r="CMD22" s="9"/>
      <c r="CME22" s="9"/>
      <c r="CMF22" s="9"/>
      <c r="CMG22" s="9"/>
      <c r="CMH22" s="9"/>
      <c r="CMI22" s="9"/>
      <c r="CMJ22" s="9"/>
      <c r="CMK22" s="9"/>
      <c r="CML22" s="9"/>
      <c r="CMM22" s="9"/>
      <c r="CMN22" s="9"/>
      <c r="CMO22" s="9"/>
      <c r="CMP22" s="9"/>
      <c r="CMQ22" s="9"/>
      <c r="CMR22" s="9"/>
      <c r="CMS22" s="9"/>
      <c r="CMT22" s="9"/>
      <c r="CMU22" s="9"/>
      <c r="CMV22" s="9"/>
      <c r="CMW22" s="9"/>
      <c r="CMX22" s="9"/>
      <c r="CMY22" s="9"/>
      <c r="CMZ22" s="9"/>
      <c r="CNA22" s="9"/>
      <c r="CNB22" s="9"/>
      <c r="CNC22" s="9"/>
      <c r="CND22" s="9"/>
      <c r="CNE22" s="9"/>
      <c r="CNF22" s="9"/>
      <c r="CNG22" s="9"/>
      <c r="CNH22" s="9"/>
    </row>
    <row r="23" spans="1:2400" s="172" customFormat="1" x14ac:dyDescent="0.4">
      <c r="A23" s="168"/>
      <c r="B23" s="169"/>
      <c r="C23" s="170"/>
      <c r="D23" s="171"/>
      <c r="G23" s="173"/>
      <c r="AL23" s="178"/>
      <c r="AY23" s="179"/>
      <c r="AZ23" s="173"/>
      <c r="BA23" s="173"/>
      <c r="BB23" s="173"/>
      <c r="BC23" s="173"/>
      <c r="BD23" s="9"/>
      <c r="BP23" s="171"/>
      <c r="BQ23" s="9"/>
      <c r="CC23" s="171"/>
      <c r="DC23" s="171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9"/>
      <c r="JT23" s="9"/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9"/>
      <c r="LD23" s="9"/>
      <c r="LE23" s="9"/>
      <c r="LF23" s="9"/>
      <c r="LG23" s="9"/>
      <c r="LH23" s="9"/>
      <c r="LI23" s="9"/>
      <c r="LJ23" s="9"/>
      <c r="LK23" s="9"/>
      <c r="LL23" s="9"/>
      <c r="LM23" s="9"/>
      <c r="LN23" s="9"/>
      <c r="LO23" s="9"/>
      <c r="LP23" s="9"/>
      <c r="LQ23" s="9"/>
      <c r="LR23" s="9"/>
      <c r="LS23" s="9"/>
      <c r="LT23" s="9"/>
      <c r="LU23" s="9"/>
      <c r="LV23" s="9"/>
      <c r="LW23" s="9"/>
      <c r="LX23" s="9"/>
      <c r="LY23" s="9"/>
      <c r="LZ23" s="9"/>
      <c r="MA23" s="9"/>
      <c r="MB23" s="9"/>
      <c r="MC23" s="9"/>
      <c r="MD23" s="9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9"/>
      <c r="NL23" s="9"/>
      <c r="NM23" s="9"/>
      <c r="NN23" s="9"/>
      <c r="NO23" s="9"/>
      <c r="NP23" s="9"/>
      <c r="NQ23" s="9"/>
      <c r="NR23" s="9"/>
      <c r="NS23" s="9"/>
      <c r="NT23" s="9"/>
      <c r="NU23" s="9"/>
      <c r="NV23" s="9"/>
      <c r="NW23" s="9"/>
      <c r="NX23" s="9"/>
      <c r="NY23" s="9"/>
      <c r="NZ23" s="9"/>
      <c r="OA23" s="9"/>
      <c r="OB23" s="9"/>
      <c r="OC23" s="9"/>
      <c r="OD23" s="9"/>
      <c r="OE23" s="9"/>
      <c r="OF23" s="9"/>
      <c r="OG23" s="9"/>
      <c r="OH23" s="9"/>
      <c r="OI23" s="9"/>
      <c r="OJ23" s="9"/>
      <c r="OK23" s="9"/>
      <c r="OL23" s="9"/>
      <c r="OM23" s="9"/>
      <c r="ON23" s="9"/>
      <c r="OO23" s="9"/>
      <c r="OP23" s="9"/>
      <c r="OQ23" s="9"/>
      <c r="OR23" s="9"/>
      <c r="OS23" s="9"/>
      <c r="OT23" s="9"/>
      <c r="OU23" s="9"/>
      <c r="OV23" s="9"/>
      <c r="OW23" s="9"/>
      <c r="OX23" s="9"/>
      <c r="OY23" s="9"/>
      <c r="OZ23" s="9"/>
      <c r="PA23" s="9"/>
      <c r="PB23" s="9"/>
      <c r="PC23" s="9"/>
      <c r="PD23" s="9"/>
      <c r="PE23" s="9"/>
      <c r="PF23" s="9"/>
      <c r="PG23" s="9"/>
      <c r="PH23" s="9"/>
      <c r="PI23" s="9"/>
      <c r="PJ23" s="9"/>
      <c r="PK23" s="9"/>
      <c r="PL23" s="9"/>
      <c r="PM23" s="9"/>
      <c r="PN23" s="9"/>
      <c r="PO23" s="9"/>
      <c r="PP23" s="9"/>
      <c r="PQ23" s="9"/>
      <c r="PR23" s="9"/>
      <c r="PS23" s="9"/>
      <c r="PT23" s="9"/>
      <c r="PU23" s="9"/>
      <c r="PV23" s="9"/>
      <c r="PW23" s="9"/>
      <c r="PX23" s="9"/>
      <c r="PY23" s="9"/>
      <c r="PZ23" s="9"/>
      <c r="QA23" s="9"/>
      <c r="QB23" s="9"/>
      <c r="QC23" s="9"/>
      <c r="QD23" s="9"/>
      <c r="QE23" s="9"/>
      <c r="QF23" s="9"/>
      <c r="QG23" s="9"/>
      <c r="QH23" s="9"/>
      <c r="QI23" s="9"/>
      <c r="QJ23" s="9"/>
      <c r="QK23" s="9"/>
      <c r="QL23" s="9"/>
      <c r="QM23" s="9"/>
      <c r="QN23" s="9"/>
      <c r="QO23" s="9"/>
      <c r="QP23" s="9"/>
      <c r="QQ23" s="9"/>
      <c r="QR23" s="9"/>
      <c r="QS23" s="9"/>
      <c r="QT23" s="9"/>
      <c r="QU23" s="9"/>
      <c r="QV23" s="9"/>
      <c r="QW23" s="9"/>
      <c r="QX23" s="9"/>
      <c r="QY23" s="9"/>
      <c r="QZ23" s="9"/>
      <c r="RA23" s="9"/>
      <c r="RB23" s="9"/>
      <c r="RC23" s="9"/>
      <c r="RD23" s="9"/>
      <c r="RE23" s="9"/>
      <c r="RF23" s="9"/>
      <c r="RG23" s="9"/>
      <c r="RH23" s="9"/>
      <c r="RI23" s="9"/>
      <c r="RJ23" s="9"/>
      <c r="RK23" s="9"/>
      <c r="RL23" s="9"/>
      <c r="RM23" s="9"/>
      <c r="RN23" s="9"/>
      <c r="RO23" s="9"/>
      <c r="RP23" s="9"/>
      <c r="RQ23" s="9"/>
      <c r="RR23" s="9"/>
      <c r="RS23" s="9"/>
      <c r="RT23" s="9"/>
      <c r="RU23" s="9"/>
      <c r="RV23" s="9"/>
      <c r="RW23" s="9"/>
      <c r="RX23" s="9"/>
      <c r="RY23" s="9"/>
      <c r="RZ23" s="9"/>
      <c r="SA23" s="9"/>
      <c r="SB23" s="9"/>
      <c r="SC23" s="9"/>
      <c r="SD23" s="9"/>
      <c r="SE23" s="9"/>
      <c r="SF23" s="9"/>
      <c r="SG23" s="9"/>
      <c r="SH23" s="9"/>
      <c r="SI23" s="9"/>
      <c r="SJ23" s="9"/>
      <c r="SK23" s="9"/>
      <c r="SL23" s="9"/>
      <c r="SM23" s="9"/>
      <c r="SN23" s="9"/>
      <c r="SO23" s="9"/>
      <c r="SP23" s="9"/>
      <c r="SQ23" s="9"/>
      <c r="SR23" s="9"/>
      <c r="SS23" s="9"/>
      <c r="ST23" s="9"/>
      <c r="SU23" s="9"/>
      <c r="SV23" s="9"/>
      <c r="SW23" s="9"/>
      <c r="SX23" s="9"/>
      <c r="SY23" s="9"/>
      <c r="SZ23" s="9"/>
      <c r="TA23" s="9"/>
      <c r="TB23" s="9"/>
      <c r="TC23" s="9"/>
      <c r="TD23" s="9"/>
      <c r="TE23" s="9"/>
      <c r="TF23" s="9"/>
      <c r="TG23" s="9"/>
      <c r="TH23" s="9"/>
      <c r="TI23" s="9"/>
      <c r="TJ23" s="9"/>
      <c r="TK23" s="9"/>
      <c r="TL23" s="9"/>
      <c r="TM23" s="9"/>
      <c r="TN23" s="9"/>
      <c r="TO23" s="9"/>
      <c r="TP23" s="9"/>
      <c r="TQ23" s="9"/>
      <c r="TR23" s="9"/>
      <c r="TS23" s="9"/>
      <c r="TT23" s="9"/>
      <c r="TU23" s="9"/>
      <c r="TV23" s="9"/>
      <c r="TW23" s="9"/>
      <c r="TX23" s="9"/>
      <c r="TY23" s="9"/>
      <c r="TZ23" s="9"/>
      <c r="UA23" s="9"/>
      <c r="UB23" s="9"/>
      <c r="UC23" s="9"/>
      <c r="UD23" s="9"/>
      <c r="UE23" s="9"/>
      <c r="UF23" s="9"/>
      <c r="UG23" s="9"/>
      <c r="UH23" s="9"/>
      <c r="UI23" s="9"/>
      <c r="UJ23" s="9"/>
      <c r="UK23" s="9"/>
      <c r="UL23" s="9"/>
      <c r="UM23" s="9"/>
      <c r="UN23" s="9"/>
      <c r="UO23" s="9"/>
      <c r="UP23" s="9"/>
      <c r="UQ23" s="9"/>
      <c r="UR23" s="9"/>
      <c r="US23" s="9"/>
      <c r="UT23" s="9"/>
      <c r="UU23" s="9"/>
      <c r="UV23" s="9"/>
      <c r="UW23" s="9"/>
      <c r="UX23" s="9"/>
      <c r="UY23" s="9"/>
      <c r="UZ23" s="9"/>
      <c r="VA23" s="9"/>
      <c r="VB23" s="9"/>
      <c r="VC23" s="9"/>
      <c r="VD23" s="9"/>
      <c r="VE23" s="9"/>
      <c r="VF23" s="9"/>
      <c r="VG23" s="9"/>
      <c r="VH23" s="9"/>
      <c r="VI23" s="9"/>
      <c r="VJ23" s="9"/>
      <c r="VK23" s="9"/>
      <c r="VL23" s="9"/>
      <c r="VM23" s="9"/>
      <c r="VN23" s="9"/>
      <c r="VO23" s="9"/>
      <c r="VP23" s="9"/>
      <c r="VQ23" s="9"/>
      <c r="VR23" s="9"/>
      <c r="VS23" s="9"/>
      <c r="VT23" s="9"/>
      <c r="VU23" s="9"/>
      <c r="VV23" s="9"/>
      <c r="VW23" s="9"/>
      <c r="VX23" s="9"/>
      <c r="VY23" s="9"/>
      <c r="VZ23" s="9"/>
      <c r="WA23" s="9"/>
      <c r="WB23" s="9"/>
      <c r="WC23" s="9"/>
      <c r="WD23" s="9"/>
      <c r="WE23" s="9"/>
      <c r="WF23" s="9"/>
      <c r="WG23" s="9"/>
      <c r="WH23" s="9"/>
      <c r="WI23" s="9"/>
      <c r="WJ23" s="9"/>
      <c r="WK23" s="9"/>
      <c r="WL23" s="9"/>
      <c r="WM23" s="9"/>
      <c r="WN23" s="9"/>
      <c r="WO23" s="9"/>
      <c r="WP23" s="9"/>
      <c r="WQ23" s="9"/>
      <c r="WR23" s="9"/>
      <c r="WS23" s="9"/>
      <c r="WT23" s="9"/>
      <c r="WU23" s="9"/>
      <c r="WV23" s="9"/>
      <c r="WW23" s="9"/>
      <c r="WX23" s="9"/>
      <c r="WY23" s="9"/>
      <c r="WZ23" s="9"/>
      <c r="XA23" s="9"/>
      <c r="XB23" s="9"/>
      <c r="XC23" s="9"/>
      <c r="XD23" s="9"/>
      <c r="XE23" s="9"/>
      <c r="XF23" s="9"/>
      <c r="XG23" s="9"/>
      <c r="XH23" s="9"/>
      <c r="XI23" s="9"/>
      <c r="XJ23" s="9"/>
      <c r="XK23" s="9"/>
      <c r="XL23" s="9"/>
      <c r="XM23" s="9"/>
      <c r="XN23" s="9"/>
      <c r="XO23" s="9"/>
      <c r="XP23" s="9"/>
      <c r="XQ23" s="9"/>
      <c r="XR23" s="9"/>
      <c r="XS23" s="9"/>
      <c r="XT23" s="9"/>
      <c r="XU23" s="9"/>
      <c r="XV23" s="9"/>
      <c r="XW23" s="9"/>
      <c r="XX23" s="9"/>
      <c r="XY23" s="9"/>
      <c r="XZ23" s="9"/>
      <c r="YA23" s="9"/>
      <c r="YB23" s="9"/>
      <c r="YC23" s="9"/>
      <c r="YD23" s="9"/>
      <c r="YE23" s="9"/>
      <c r="YF23" s="9"/>
      <c r="YG23" s="9"/>
      <c r="YH23" s="9"/>
      <c r="YI23" s="9"/>
      <c r="YJ23" s="9"/>
      <c r="YK23" s="9"/>
      <c r="YL23" s="9"/>
      <c r="YM23" s="9"/>
      <c r="YN23" s="9"/>
      <c r="YO23" s="9"/>
      <c r="YP23" s="9"/>
      <c r="YQ23" s="9"/>
      <c r="YR23" s="9"/>
      <c r="YS23" s="9"/>
      <c r="YT23" s="9"/>
      <c r="YU23" s="9"/>
      <c r="YV23" s="9"/>
      <c r="YW23" s="9"/>
      <c r="YX23" s="9"/>
      <c r="YY23" s="9"/>
      <c r="YZ23" s="9"/>
      <c r="ZA23" s="9"/>
      <c r="ZB23" s="9"/>
      <c r="ZC23" s="9"/>
      <c r="ZD23" s="9"/>
      <c r="ZE23" s="9"/>
      <c r="ZF23" s="9"/>
      <c r="ZG23" s="9"/>
      <c r="ZH23" s="9"/>
      <c r="ZI23" s="9"/>
      <c r="ZJ23" s="9"/>
      <c r="ZK23" s="9"/>
      <c r="ZL23" s="9"/>
      <c r="ZM23" s="9"/>
      <c r="ZN23" s="9"/>
      <c r="ZO23" s="9"/>
      <c r="ZP23" s="9"/>
      <c r="ZQ23" s="9"/>
      <c r="ZR23" s="9"/>
      <c r="ZS23" s="9"/>
      <c r="ZT23" s="9"/>
      <c r="ZU23" s="9"/>
      <c r="ZV23" s="9"/>
      <c r="ZW23" s="9"/>
      <c r="ZX23" s="9"/>
      <c r="ZY23" s="9"/>
      <c r="ZZ23" s="9"/>
      <c r="AAA23" s="9"/>
      <c r="AAB23" s="9"/>
      <c r="AAC23" s="9"/>
      <c r="AAD23" s="9"/>
      <c r="AAE23" s="9"/>
      <c r="AAF23" s="9"/>
      <c r="AAG23" s="9"/>
      <c r="AAH23" s="9"/>
      <c r="AAI23" s="9"/>
      <c r="AAJ23" s="9"/>
      <c r="AAK23" s="9"/>
      <c r="AAL23" s="9"/>
      <c r="AAM23" s="9"/>
      <c r="AAN23" s="9"/>
      <c r="AAO23" s="9"/>
      <c r="AAP23" s="9"/>
      <c r="AAQ23" s="9"/>
      <c r="AAR23" s="9"/>
      <c r="AAS23" s="9"/>
      <c r="AAT23" s="9"/>
      <c r="AAU23" s="9"/>
      <c r="AAV23" s="9"/>
      <c r="AAW23" s="9"/>
      <c r="AAX23" s="9"/>
      <c r="AAY23" s="9"/>
      <c r="AAZ23" s="9"/>
      <c r="ABA23" s="9"/>
      <c r="ABB23" s="9"/>
      <c r="ABC23" s="9"/>
      <c r="ABD23" s="9"/>
      <c r="ABE23" s="9"/>
      <c r="ABF23" s="9"/>
      <c r="ABG23" s="9"/>
      <c r="ABH23" s="9"/>
      <c r="ABI23" s="9"/>
      <c r="ABJ23" s="9"/>
      <c r="ABK23" s="9"/>
      <c r="ABL23" s="9"/>
      <c r="ABM23" s="9"/>
      <c r="ABN23" s="9"/>
      <c r="ABO23" s="9"/>
      <c r="ABP23" s="9"/>
      <c r="ABQ23" s="9"/>
      <c r="ABR23" s="9"/>
      <c r="ABS23" s="9"/>
      <c r="ABT23" s="9"/>
      <c r="ABU23" s="9"/>
      <c r="ABV23" s="9"/>
      <c r="ABW23" s="9"/>
      <c r="ABX23" s="9"/>
      <c r="ABY23" s="9"/>
      <c r="ABZ23" s="9"/>
      <c r="ACA23" s="9"/>
      <c r="ACB23" s="9"/>
      <c r="ACC23" s="9"/>
      <c r="ACD23" s="9"/>
      <c r="ACE23" s="9"/>
      <c r="ACF23" s="9"/>
      <c r="ACG23" s="9"/>
      <c r="ACH23" s="9"/>
      <c r="ACI23" s="9"/>
      <c r="ACJ23" s="9"/>
      <c r="ACK23" s="9"/>
      <c r="ACL23" s="9"/>
      <c r="ACM23" s="9"/>
      <c r="ACN23" s="9"/>
      <c r="ACO23" s="9"/>
      <c r="ACP23" s="9"/>
      <c r="ACQ23" s="9"/>
      <c r="ACR23" s="9"/>
      <c r="ACS23" s="9"/>
      <c r="ACT23" s="9"/>
      <c r="ACU23" s="9"/>
      <c r="ACV23" s="9"/>
      <c r="ACW23" s="9"/>
      <c r="ACX23" s="9"/>
      <c r="ACY23" s="9"/>
      <c r="ACZ23" s="9"/>
      <c r="ADA23" s="9"/>
      <c r="ADB23" s="9"/>
      <c r="ADC23" s="9"/>
      <c r="ADD23" s="9"/>
      <c r="ADE23" s="9"/>
      <c r="ADF23" s="9"/>
      <c r="ADG23" s="9"/>
      <c r="ADH23" s="9"/>
      <c r="ADI23" s="9"/>
      <c r="ADJ23" s="9"/>
      <c r="ADK23" s="9"/>
      <c r="ADL23" s="9"/>
      <c r="ADM23" s="9"/>
      <c r="ADN23" s="9"/>
      <c r="ADO23" s="9"/>
      <c r="ADP23" s="9"/>
      <c r="ADQ23" s="9"/>
      <c r="ADR23" s="9"/>
      <c r="ADS23" s="9"/>
      <c r="ADT23" s="9"/>
      <c r="ADU23" s="9"/>
      <c r="ADV23" s="9"/>
      <c r="ADW23" s="9"/>
      <c r="ADX23" s="9"/>
      <c r="ADY23" s="9"/>
      <c r="ADZ23" s="9"/>
      <c r="AEA23" s="9"/>
      <c r="AEB23" s="9"/>
      <c r="AEC23" s="9"/>
      <c r="AED23" s="9"/>
      <c r="AEE23" s="9"/>
      <c r="AEF23" s="9"/>
      <c r="AEG23" s="9"/>
      <c r="AEH23" s="9"/>
      <c r="AEI23" s="9"/>
      <c r="AEJ23" s="9"/>
      <c r="AEK23" s="9"/>
      <c r="AEL23" s="9"/>
      <c r="AEM23" s="9"/>
      <c r="AEN23" s="9"/>
      <c r="AEO23" s="9"/>
      <c r="AEP23" s="9"/>
      <c r="AEQ23" s="9"/>
      <c r="AER23" s="9"/>
      <c r="AES23" s="9"/>
      <c r="AET23" s="9"/>
      <c r="AEU23" s="9"/>
      <c r="AEV23" s="9"/>
      <c r="AEW23" s="9"/>
      <c r="AEX23" s="9"/>
      <c r="AEY23" s="9"/>
      <c r="AEZ23" s="9"/>
      <c r="AFA23" s="9"/>
      <c r="AFB23" s="9"/>
      <c r="AFC23" s="9"/>
      <c r="AFD23" s="9"/>
      <c r="AFE23" s="9"/>
      <c r="AFF23" s="9"/>
      <c r="AFG23" s="9"/>
      <c r="AFH23" s="9"/>
      <c r="AFI23" s="9"/>
      <c r="AFJ23" s="9"/>
      <c r="AFK23" s="9"/>
      <c r="AFL23" s="9"/>
      <c r="AFM23" s="9"/>
      <c r="AFN23" s="9"/>
      <c r="AFO23" s="9"/>
      <c r="AFP23" s="9"/>
      <c r="AFQ23" s="9"/>
      <c r="AFR23" s="9"/>
      <c r="AFS23" s="9"/>
      <c r="AFT23" s="9"/>
      <c r="AFU23" s="9"/>
      <c r="AFV23" s="9"/>
      <c r="AFW23" s="9"/>
      <c r="AFX23" s="9"/>
      <c r="AFY23" s="9"/>
      <c r="AFZ23" s="9"/>
      <c r="AGA23" s="9"/>
      <c r="AGB23" s="9"/>
      <c r="AGC23" s="9"/>
      <c r="AGD23" s="9"/>
      <c r="AGE23" s="9"/>
      <c r="AGF23" s="9"/>
      <c r="AGG23" s="9"/>
      <c r="AGH23" s="9"/>
      <c r="AGI23" s="9"/>
      <c r="AGJ23" s="9"/>
      <c r="AGK23" s="9"/>
      <c r="AGL23" s="9"/>
      <c r="AGM23" s="9"/>
      <c r="AGN23" s="9"/>
      <c r="AGO23" s="9"/>
      <c r="AGP23" s="9"/>
      <c r="AGQ23" s="9"/>
      <c r="AGR23" s="9"/>
      <c r="AGS23" s="9"/>
      <c r="AGT23" s="9"/>
      <c r="AGU23" s="9"/>
      <c r="AGV23" s="9"/>
      <c r="AGW23" s="9"/>
      <c r="AGX23" s="9"/>
      <c r="AGY23" s="9"/>
      <c r="AGZ23" s="9"/>
      <c r="AHA23" s="9"/>
      <c r="AHB23" s="9"/>
      <c r="AHC23" s="9"/>
      <c r="AHD23" s="9"/>
      <c r="AHE23" s="9"/>
      <c r="AHF23" s="9"/>
      <c r="AHG23" s="9"/>
      <c r="AHH23" s="9"/>
      <c r="AHI23" s="9"/>
      <c r="AHJ23" s="9"/>
      <c r="AHK23" s="9"/>
      <c r="AHL23" s="9"/>
      <c r="AHM23" s="9"/>
      <c r="AHN23" s="9"/>
      <c r="AHO23" s="9"/>
      <c r="AHP23" s="9"/>
      <c r="AHQ23" s="9"/>
      <c r="AHR23" s="9"/>
      <c r="AHS23" s="9"/>
      <c r="AHT23" s="9"/>
      <c r="AHU23" s="9"/>
      <c r="AHV23" s="9"/>
      <c r="AHW23" s="9"/>
      <c r="AHX23" s="9"/>
      <c r="AHY23" s="9"/>
      <c r="AHZ23" s="9"/>
      <c r="AIA23" s="9"/>
      <c r="AIB23" s="9"/>
      <c r="AIC23" s="9"/>
      <c r="AID23" s="9"/>
      <c r="AIE23" s="9"/>
      <c r="AIF23" s="9"/>
      <c r="AIG23" s="9"/>
      <c r="AIH23" s="9"/>
      <c r="AII23" s="9"/>
      <c r="AIJ23" s="9"/>
      <c r="AIK23" s="9"/>
      <c r="AIL23" s="9"/>
      <c r="AIM23" s="9"/>
      <c r="AIN23" s="9"/>
      <c r="AIO23" s="9"/>
      <c r="AIP23" s="9"/>
      <c r="AIQ23" s="9"/>
      <c r="AIR23" s="9"/>
      <c r="AIS23" s="9"/>
      <c r="AIT23" s="9"/>
      <c r="AIU23" s="9"/>
      <c r="AIV23" s="9"/>
      <c r="AIW23" s="9"/>
      <c r="AIX23" s="9"/>
      <c r="AIY23" s="9"/>
      <c r="AIZ23" s="9"/>
      <c r="AJA23" s="9"/>
      <c r="AJB23" s="9"/>
      <c r="AJC23" s="9"/>
      <c r="AJD23" s="9"/>
      <c r="AJE23" s="9"/>
      <c r="AJF23" s="9"/>
      <c r="AJG23" s="9"/>
      <c r="AJH23" s="9"/>
      <c r="AJI23" s="9"/>
      <c r="AJJ23" s="9"/>
      <c r="AJK23" s="9"/>
      <c r="AJL23" s="9"/>
      <c r="AJM23" s="9"/>
      <c r="AJN23" s="9"/>
      <c r="AJO23" s="9"/>
      <c r="AJP23" s="9"/>
      <c r="AJQ23" s="9"/>
      <c r="AJR23" s="9"/>
      <c r="AJS23" s="9"/>
      <c r="AJT23" s="9"/>
      <c r="AJU23" s="9"/>
      <c r="AJV23" s="9"/>
      <c r="AJW23" s="9"/>
      <c r="AJX23" s="9"/>
      <c r="AJY23" s="9"/>
      <c r="AJZ23" s="9"/>
      <c r="AKA23" s="9"/>
      <c r="AKB23" s="9"/>
      <c r="AKC23" s="9"/>
      <c r="AKD23" s="9"/>
      <c r="AKE23" s="9"/>
      <c r="AKF23" s="9"/>
      <c r="AKG23" s="9"/>
      <c r="AKH23" s="9"/>
      <c r="AKI23" s="9"/>
      <c r="AKJ23" s="9"/>
      <c r="AKK23" s="9"/>
      <c r="AKL23" s="9"/>
      <c r="AKM23" s="9"/>
      <c r="AKN23" s="9"/>
      <c r="AKO23" s="9"/>
      <c r="AKP23" s="9"/>
      <c r="AKQ23" s="9"/>
      <c r="AKR23" s="9"/>
      <c r="AKS23" s="9"/>
      <c r="AKT23" s="9"/>
      <c r="AKU23" s="9"/>
      <c r="AKV23" s="9"/>
      <c r="AKW23" s="9"/>
      <c r="AKX23" s="9"/>
      <c r="AKY23" s="9"/>
      <c r="AKZ23" s="9"/>
      <c r="ALA23" s="9"/>
      <c r="ALB23" s="9"/>
      <c r="ALC23" s="9"/>
      <c r="ALD23" s="9"/>
      <c r="ALE23" s="9"/>
      <c r="ALF23" s="9"/>
      <c r="ALG23" s="9"/>
      <c r="ALH23" s="9"/>
      <c r="ALI23" s="9"/>
      <c r="ALJ23" s="9"/>
      <c r="ALK23" s="9"/>
      <c r="ALL23" s="9"/>
      <c r="ALM23" s="9"/>
      <c r="ALN23" s="9"/>
      <c r="ALO23" s="9"/>
      <c r="ALP23" s="9"/>
      <c r="ALQ23" s="9"/>
      <c r="ALR23" s="9"/>
      <c r="ALS23" s="9"/>
      <c r="ALT23" s="9"/>
      <c r="ALU23" s="9"/>
      <c r="ALV23" s="9"/>
      <c r="ALW23" s="9"/>
      <c r="ALX23" s="9"/>
      <c r="ALY23" s="9"/>
      <c r="ALZ23" s="9"/>
      <c r="AMA23" s="9"/>
      <c r="AMB23" s="9"/>
      <c r="AMC23" s="9"/>
      <c r="AMD23" s="9"/>
      <c r="AME23" s="9"/>
      <c r="AMF23" s="9"/>
      <c r="AMG23" s="9"/>
      <c r="AMH23" s="9"/>
      <c r="AMI23" s="9"/>
      <c r="AMJ23" s="9"/>
      <c r="AMK23" s="9"/>
      <c r="AML23" s="9"/>
      <c r="AMM23" s="9"/>
      <c r="AMN23" s="9"/>
      <c r="AMO23" s="9"/>
      <c r="AMP23" s="9"/>
      <c r="AMQ23" s="9"/>
      <c r="AMR23" s="9"/>
      <c r="AMS23" s="9"/>
      <c r="AMT23" s="9"/>
      <c r="AMU23" s="9"/>
      <c r="AMV23" s="9"/>
      <c r="AMW23" s="9"/>
      <c r="AMX23" s="9"/>
      <c r="AMY23" s="9"/>
      <c r="AMZ23" s="9"/>
      <c r="ANA23" s="9"/>
      <c r="ANB23" s="9"/>
      <c r="ANC23" s="9"/>
      <c r="AND23" s="9"/>
      <c r="ANE23" s="9"/>
      <c r="ANF23" s="9"/>
      <c r="ANG23" s="9"/>
      <c r="ANH23" s="9"/>
      <c r="ANI23" s="9"/>
      <c r="ANJ23" s="9"/>
      <c r="ANK23" s="9"/>
      <c r="ANL23" s="9"/>
      <c r="ANM23" s="9"/>
      <c r="ANN23" s="9"/>
      <c r="ANO23" s="9"/>
      <c r="ANP23" s="9"/>
      <c r="ANQ23" s="9"/>
      <c r="ANR23" s="9"/>
      <c r="ANS23" s="9"/>
      <c r="ANT23" s="9"/>
      <c r="ANU23" s="9"/>
      <c r="ANV23" s="9"/>
      <c r="ANW23" s="9"/>
      <c r="ANX23" s="9"/>
      <c r="ANY23" s="9"/>
      <c r="ANZ23" s="9"/>
      <c r="AOA23" s="9"/>
      <c r="AOB23" s="9"/>
      <c r="AOC23" s="9"/>
      <c r="AOD23" s="9"/>
      <c r="AOE23" s="9"/>
      <c r="AOF23" s="9"/>
      <c r="AOG23" s="9"/>
      <c r="AOH23" s="9"/>
      <c r="AOI23" s="9"/>
      <c r="AOJ23" s="9"/>
      <c r="AOK23" s="9"/>
      <c r="AOL23" s="9"/>
      <c r="AOM23" s="9"/>
      <c r="AON23" s="9"/>
      <c r="AOO23" s="9"/>
      <c r="AOP23" s="9"/>
      <c r="AOQ23" s="9"/>
      <c r="AOR23" s="9"/>
      <c r="AOS23" s="9"/>
      <c r="AOT23" s="9"/>
      <c r="AOU23" s="9"/>
      <c r="AOV23" s="9"/>
      <c r="AOW23" s="9"/>
      <c r="AOX23" s="9"/>
      <c r="AOY23" s="9"/>
      <c r="AOZ23" s="9"/>
      <c r="APA23" s="9"/>
      <c r="APB23" s="9"/>
      <c r="APC23" s="9"/>
      <c r="APD23" s="9"/>
      <c r="APE23" s="9"/>
      <c r="APF23" s="9"/>
      <c r="APG23" s="9"/>
      <c r="APH23" s="9"/>
      <c r="API23" s="9"/>
      <c r="APJ23" s="9"/>
      <c r="APK23" s="9"/>
      <c r="APL23" s="9"/>
      <c r="APM23" s="9"/>
      <c r="APN23" s="9"/>
      <c r="APO23" s="9"/>
      <c r="APP23" s="9"/>
      <c r="APQ23" s="9"/>
      <c r="APR23" s="9"/>
      <c r="APS23" s="9"/>
      <c r="APT23" s="9"/>
      <c r="APU23" s="9"/>
      <c r="APV23" s="9"/>
      <c r="APW23" s="9"/>
      <c r="APX23" s="9"/>
      <c r="APY23" s="9"/>
      <c r="APZ23" s="9"/>
      <c r="AQA23" s="9"/>
      <c r="AQB23" s="9"/>
      <c r="AQC23" s="9"/>
      <c r="AQD23" s="9"/>
      <c r="AQE23" s="9"/>
      <c r="AQF23" s="9"/>
      <c r="AQG23" s="9"/>
      <c r="AQH23" s="9"/>
      <c r="AQI23" s="9"/>
      <c r="AQJ23" s="9"/>
      <c r="AQK23" s="9"/>
      <c r="AQL23" s="9"/>
      <c r="AQM23" s="9"/>
      <c r="AQN23" s="9"/>
      <c r="AQO23" s="9"/>
      <c r="AQP23" s="9"/>
      <c r="AQQ23" s="9"/>
      <c r="AQR23" s="9"/>
      <c r="AQS23" s="9"/>
      <c r="AQT23" s="9"/>
      <c r="AQU23" s="9"/>
      <c r="AQV23" s="9"/>
      <c r="AQW23" s="9"/>
      <c r="AQX23" s="9"/>
      <c r="AQY23" s="9"/>
      <c r="AQZ23" s="9"/>
      <c r="ARA23" s="9"/>
      <c r="ARB23" s="9"/>
      <c r="ARC23" s="9"/>
      <c r="ARD23" s="9"/>
      <c r="ARE23" s="9"/>
      <c r="ARF23" s="9"/>
      <c r="ARG23" s="9"/>
      <c r="ARH23" s="9"/>
      <c r="ARI23" s="9"/>
      <c r="ARJ23" s="9"/>
      <c r="ARK23" s="9"/>
      <c r="ARL23" s="9"/>
      <c r="ARM23" s="9"/>
      <c r="ARN23" s="9"/>
      <c r="ARO23" s="9"/>
      <c r="ARP23" s="9"/>
      <c r="ARQ23" s="9"/>
      <c r="ARR23" s="9"/>
      <c r="ARS23" s="9"/>
      <c r="ART23" s="9"/>
      <c r="ARU23" s="9"/>
      <c r="ARV23" s="9"/>
      <c r="ARW23" s="9"/>
      <c r="ARX23" s="9"/>
      <c r="ARY23" s="9"/>
      <c r="ARZ23" s="9"/>
      <c r="ASA23" s="9"/>
      <c r="ASB23" s="9"/>
      <c r="ASC23" s="9"/>
      <c r="ASD23" s="9"/>
      <c r="ASE23" s="9"/>
      <c r="ASF23" s="9"/>
      <c r="ASG23" s="9"/>
      <c r="ASH23" s="9"/>
      <c r="ASI23" s="9"/>
      <c r="ASJ23" s="9"/>
      <c r="ASK23" s="9"/>
      <c r="ASL23" s="9"/>
      <c r="ASM23" s="9"/>
      <c r="ASN23" s="9"/>
      <c r="ASO23" s="9"/>
      <c r="ASP23" s="9"/>
      <c r="ASQ23" s="9"/>
      <c r="ASR23" s="9"/>
      <c r="ASS23" s="9"/>
      <c r="AST23" s="9"/>
      <c r="ASU23" s="9"/>
      <c r="ASV23" s="9"/>
      <c r="ASW23" s="9"/>
      <c r="ASX23" s="9"/>
      <c r="ASY23" s="9"/>
      <c r="ASZ23" s="9"/>
      <c r="ATA23" s="9"/>
      <c r="ATB23" s="9"/>
      <c r="ATC23" s="9"/>
      <c r="ATD23" s="9"/>
      <c r="ATE23" s="9"/>
      <c r="ATF23" s="9"/>
      <c r="ATG23" s="9"/>
      <c r="ATH23" s="9"/>
      <c r="ATI23" s="9"/>
      <c r="ATJ23" s="9"/>
      <c r="ATK23" s="9"/>
      <c r="ATL23" s="9"/>
      <c r="ATM23" s="9"/>
      <c r="ATN23" s="9"/>
      <c r="ATO23" s="9"/>
      <c r="ATP23" s="9"/>
      <c r="ATQ23" s="9"/>
      <c r="ATR23" s="9"/>
      <c r="ATS23" s="9"/>
      <c r="ATT23" s="9"/>
      <c r="ATU23" s="9"/>
      <c r="ATV23" s="9"/>
      <c r="ATW23" s="9"/>
      <c r="ATX23" s="9"/>
      <c r="ATY23" s="9"/>
      <c r="ATZ23" s="9"/>
      <c r="AUA23" s="9"/>
      <c r="AUB23" s="9"/>
      <c r="AUC23" s="9"/>
      <c r="AUD23" s="9"/>
      <c r="AUE23" s="9"/>
      <c r="AUF23" s="9"/>
      <c r="AUG23" s="9"/>
      <c r="AUH23" s="9"/>
      <c r="AUI23" s="9"/>
      <c r="AUJ23" s="9"/>
      <c r="AUK23" s="9"/>
      <c r="AUL23" s="9"/>
      <c r="AUM23" s="9"/>
      <c r="AUN23" s="9"/>
      <c r="AUO23" s="9"/>
      <c r="AUP23" s="9"/>
      <c r="AUQ23" s="9"/>
      <c r="AUR23" s="9"/>
      <c r="AUS23" s="9"/>
      <c r="AUT23" s="9"/>
      <c r="AUU23" s="9"/>
      <c r="AUV23" s="9"/>
      <c r="AUW23" s="9"/>
      <c r="AUX23" s="9"/>
      <c r="AUY23" s="9"/>
      <c r="AUZ23" s="9"/>
      <c r="AVA23" s="9"/>
      <c r="AVB23" s="9"/>
      <c r="AVC23" s="9"/>
      <c r="AVD23" s="9"/>
      <c r="AVE23" s="9"/>
      <c r="AVF23" s="9"/>
      <c r="AVG23" s="9"/>
      <c r="AVH23" s="9"/>
      <c r="AVI23" s="9"/>
      <c r="AVJ23" s="9"/>
      <c r="AVK23" s="9"/>
      <c r="AVL23" s="9"/>
      <c r="AVM23" s="9"/>
      <c r="AVN23" s="9"/>
      <c r="AVO23" s="9"/>
      <c r="AVP23" s="9"/>
      <c r="AVQ23" s="9"/>
      <c r="AVR23" s="9"/>
      <c r="AVS23" s="9"/>
      <c r="AVT23" s="9"/>
      <c r="AVU23" s="9"/>
      <c r="AVV23" s="9"/>
      <c r="AVW23" s="9"/>
      <c r="AVX23" s="9"/>
      <c r="AVY23" s="9"/>
      <c r="AVZ23" s="9"/>
      <c r="AWA23" s="9"/>
      <c r="AWB23" s="9"/>
      <c r="AWC23" s="9"/>
      <c r="AWD23" s="9"/>
      <c r="AWE23" s="9"/>
      <c r="AWF23" s="9"/>
      <c r="AWG23" s="9"/>
      <c r="AWH23" s="9"/>
      <c r="AWI23" s="9"/>
      <c r="AWJ23" s="9"/>
      <c r="AWK23" s="9"/>
      <c r="AWL23" s="9"/>
      <c r="AWM23" s="9"/>
      <c r="AWN23" s="9"/>
      <c r="AWO23" s="9"/>
      <c r="AWP23" s="9"/>
      <c r="AWQ23" s="9"/>
      <c r="AWR23" s="9"/>
      <c r="AWS23" s="9"/>
      <c r="AWT23" s="9"/>
      <c r="AWU23" s="9"/>
      <c r="AWV23" s="9"/>
      <c r="AWW23" s="9"/>
      <c r="AWX23" s="9"/>
      <c r="AWY23" s="9"/>
      <c r="AWZ23" s="9"/>
      <c r="AXA23" s="9"/>
      <c r="AXB23" s="9"/>
      <c r="AXC23" s="9"/>
      <c r="AXD23" s="9"/>
      <c r="AXE23" s="9"/>
      <c r="AXF23" s="9"/>
      <c r="AXG23" s="9"/>
      <c r="AXH23" s="9"/>
      <c r="AXI23" s="9"/>
      <c r="AXJ23" s="9"/>
      <c r="AXK23" s="9"/>
      <c r="AXL23" s="9"/>
      <c r="AXM23" s="9"/>
      <c r="AXN23" s="9"/>
      <c r="AXO23" s="9"/>
      <c r="AXP23" s="9"/>
      <c r="AXQ23" s="9"/>
      <c r="AXR23" s="9"/>
      <c r="AXS23" s="9"/>
      <c r="AXT23" s="9"/>
      <c r="AXU23" s="9"/>
      <c r="AXV23" s="9"/>
      <c r="AXW23" s="9"/>
      <c r="AXX23" s="9"/>
      <c r="AXY23" s="9"/>
      <c r="AXZ23" s="9"/>
      <c r="AYA23" s="9"/>
      <c r="AYB23" s="9"/>
      <c r="AYC23" s="9"/>
      <c r="AYD23" s="9"/>
      <c r="AYE23" s="9"/>
      <c r="AYF23" s="9"/>
      <c r="AYG23" s="9"/>
      <c r="AYH23" s="9"/>
      <c r="AYI23" s="9"/>
      <c r="AYJ23" s="9"/>
      <c r="AYK23" s="9"/>
      <c r="AYL23" s="9"/>
      <c r="AYM23" s="9"/>
      <c r="AYN23" s="9"/>
      <c r="AYO23" s="9"/>
      <c r="AYP23" s="9"/>
      <c r="AYQ23" s="9"/>
      <c r="AYR23" s="9"/>
      <c r="AYS23" s="9"/>
      <c r="AYT23" s="9"/>
      <c r="AYU23" s="9"/>
      <c r="AYV23" s="9"/>
      <c r="AYW23" s="9"/>
      <c r="AYX23" s="9"/>
      <c r="AYY23" s="9"/>
      <c r="AYZ23" s="9"/>
      <c r="AZA23" s="9"/>
      <c r="AZB23" s="9"/>
      <c r="AZC23" s="9"/>
      <c r="AZD23" s="9"/>
      <c r="AZE23" s="9"/>
      <c r="AZF23" s="9"/>
      <c r="AZG23" s="9"/>
      <c r="AZH23" s="9"/>
      <c r="AZI23" s="9"/>
      <c r="AZJ23" s="9"/>
      <c r="AZK23" s="9"/>
      <c r="AZL23" s="9"/>
      <c r="AZM23" s="9"/>
      <c r="AZN23" s="9"/>
      <c r="AZO23" s="9"/>
      <c r="AZP23" s="9"/>
      <c r="AZQ23" s="9"/>
      <c r="AZR23" s="9"/>
      <c r="AZS23" s="9"/>
      <c r="AZT23" s="9"/>
      <c r="AZU23" s="9"/>
      <c r="AZV23" s="9"/>
      <c r="AZW23" s="9"/>
      <c r="AZX23" s="9"/>
      <c r="AZY23" s="9"/>
      <c r="AZZ23" s="9"/>
      <c r="BAA23" s="9"/>
      <c r="BAB23" s="9"/>
      <c r="BAC23" s="9"/>
      <c r="BAD23" s="9"/>
      <c r="BAE23" s="9"/>
      <c r="BAF23" s="9"/>
      <c r="BAG23" s="9"/>
      <c r="BAH23" s="9"/>
      <c r="BAI23" s="9"/>
      <c r="BAJ23" s="9"/>
      <c r="BAK23" s="9"/>
      <c r="BAL23" s="9"/>
      <c r="BAM23" s="9"/>
      <c r="BAN23" s="9"/>
      <c r="BAO23" s="9"/>
      <c r="BAP23" s="9"/>
      <c r="BAQ23" s="9"/>
      <c r="BAR23" s="9"/>
      <c r="BAS23" s="9"/>
      <c r="BAT23" s="9"/>
      <c r="BAU23" s="9"/>
      <c r="BAV23" s="9"/>
      <c r="BAW23" s="9"/>
      <c r="BAX23" s="9"/>
      <c r="BAY23" s="9"/>
      <c r="BAZ23" s="9"/>
      <c r="BBA23" s="9"/>
      <c r="BBB23" s="9"/>
      <c r="BBC23" s="9"/>
      <c r="BBD23" s="9"/>
      <c r="BBE23" s="9"/>
      <c r="BBF23" s="9"/>
      <c r="BBG23" s="9"/>
      <c r="BBH23" s="9"/>
      <c r="BBI23" s="9"/>
      <c r="BBJ23" s="9"/>
      <c r="BBK23" s="9"/>
      <c r="BBL23" s="9"/>
      <c r="BBM23" s="9"/>
      <c r="BBN23" s="9"/>
      <c r="BBO23" s="9"/>
      <c r="BBP23" s="9"/>
      <c r="BBQ23" s="9"/>
      <c r="BBR23" s="9"/>
      <c r="BBS23" s="9"/>
      <c r="BBT23" s="9"/>
      <c r="BBU23" s="9"/>
      <c r="BBV23" s="9"/>
      <c r="BBW23" s="9"/>
      <c r="BBX23" s="9"/>
      <c r="BBY23" s="9"/>
      <c r="BBZ23" s="9"/>
      <c r="BCA23" s="9"/>
      <c r="BCB23" s="9"/>
      <c r="BCC23" s="9"/>
      <c r="BCD23" s="9"/>
      <c r="BCE23" s="9"/>
      <c r="BCF23" s="9"/>
      <c r="BCG23" s="9"/>
      <c r="BCH23" s="9"/>
      <c r="BCI23" s="9"/>
      <c r="BCJ23" s="9"/>
      <c r="BCK23" s="9"/>
      <c r="BCL23" s="9"/>
      <c r="BCM23" s="9"/>
      <c r="BCN23" s="9"/>
      <c r="BCO23" s="9"/>
      <c r="BCP23" s="9"/>
      <c r="BCQ23" s="9"/>
      <c r="BCR23" s="9"/>
      <c r="BCS23" s="9"/>
      <c r="BCT23" s="9"/>
      <c r="BCU23" s="9"/>
      <c r="BCV23" s="9"/>
      <c r="BCW23" s="9"/>
      <c r="BCX23" s="9"/>
      <c r="BCY23" s="9"/>
      <c r="BCZ23" s="9"/>
      <c r="BDA23" s="9"/>
      <c r="BDB23" s="9"/>
      <c r="BDC23" s="9"/>
      <c r="BDD23" s="9"/>
      <c r="BDE23" s="9"/>
      <c r="BDF23" s="9"/>
      <c r="BDG23" s="9"/>
      <c r="BDH23" s="9"/>
      <c r="BDI23" s="9"/>
      <c r="BDJ23" s="9"/>
      <c r="BDK23" s="9"/>
      <c r="BDL23" s="9"/>
      <c r="BDM23" s="9"/>
      <c r="BDN23" s="9"/>
      <c r="BDO23" s="9"/>
      <c r="BDP23" s="9"/>
      <c r="BDQ23" s="9"/>
      <c r="BDR23" s="9"/>
      <c r="BDS23" s="9"/>
      <c r="BDT23" s="9"/>
      <c r="BDU23" s="9"/>
      <c r="BDV23" s="9"/>
      <c r="BDW23" s="9"/>
      <c r="BDX23" s="9"/>
      <c r="BDY23" s="9"/>
      <c r="BDZ23" s="9"/>
      <c r="BEA23" s="9"/>
      <c r="BEB23" s="9"/>
      <c r="BEC23" s="9"/>
      <c r="BED23" s="9"/>
      <c r="BEE23" s="9"/>
      <c r="BEF23" s="9"/>
      <c r="BEG23" s="9"/>
      <c r="BEH23" s="9"/>
      <c r="BEI23" s="9"/>
      <c r="BEJ23" s="9"/>
      <c r="BEK23" s="9"/>
      <c r="BEL23" s="9"/>
      <c r="BEM23" s="9"/>
      <c r="BEN23" s="9"/>
      <c r="BEO23" s="9"/>
      <c r="BEP23" s="9"/>
      <c r="BEQ23" s="9"/>
      <c r="BER23" s="9"/>
      <c r="BES23" s="9"/>
      <c r="BET23" s="9"/>
      <c r="BEU23" s="9"/>
      <c r="BEV23" s="9"/>
      <c r="BEW23" s="9"/>
      <c r="BEX23" s="9"/>
      <c r="BEY23" s="9"/>
      <c r="BEZ23" s="9"/>
      <c r="BFA23" s="9"/>
      <c r="BFB23" s="9"/>
      <c r="BFC23" s="9"/>
      <c r="BFD23" s="9"/>
      <c r="BFE23" s="9"/>
      <c r="BFF23" s="9"/>
      <c r="BFG23" s="9"/>
      <c r="BFH23" s="9"/>
      <c r="BFI23" s="9"/>
      <c r="BFJ23" s="9"/>
      <c r="BFK23" s="9"/>
      <c r="BFL23" s="9"/>
      <c r="BFM23" s="9"/>
      <c r="BFN23" s="9"/>
      <c r="BFO23" s="9"/>
      <c r="BFP23" s="9"/>
      <c r="BFQ23" s="9"/>
      <c r="BFR23" s="9"/>
      <c r="BFS23" s="9"/>
      <c r="BFT23" s="9"/>
      <c r="BFU23" s="9"/>
      <c r="BFV23" s="9"/>
      <c r="BFW23" s="9"/>
      <c r="BFX23" s="9"/>
      <c r="BFY23" s="9"/>
      <c r="BFZ23" s="9"/>
      <c r="BGA23" s="9"/>
      <c r="BGB23" s="9"/>
      <c r="BGC23" s="9"/>
      <c r="BGD23" s="9"/>
      <c r="BGE23" s="9"/>
      <c r="BGF23" s="9"/>
      <c r="BGG23" s="9"/>
      <c r="BGH23" s="9"/>
      <c r="BGI23" s="9"/>
      <c r="BGJ23" s="9"/>
      <c r="BGK23" s="9"/>
      <c r="BGL23" s="9"/>
      <c r="BGM23" s="9"/>
      <c r="BGN23" s="9"/>
      <c r="BGO23" s="9"/>
      <c r="BGP23" s="9"/>
      <c r="BGQ23" s="9"/>
      <c r="BGR23" s="9"/>
      <c r="BGS23" s="9"/>
      <c r="BGT23" s="9"/>
      <c r="BGU23" s="9"/>
      <c r="BGV23" s="9"/>
      <c r="BGW23" s="9"/>
      <c r="BGX23" s="9"/>
      <c r="BGY23" s="9"/>
      <c r="BGZ23" s="9"/>
      <c r="BHA23" s="9"/>
      <c r="BHB23" s="9"/>
      <c r="BHC23" s="9"/>
      <c r="BHD23" s="9"/>
      <c r="BHE23" s="9"/>
      <c r="BHF23" s="9"/>
      <c r="BHG23" s="9"/>
      <c r="BHH23" s="9"/>
      <c r="BHI23" s="9"/>
      <c r="BHJ23" s="9"/>
      <c r="BHK23" s="9"/>
      <c r="BHL23" s="9"/>
      <c r="BHM23" s="9"/>
      <c r="BHN23" s="9"/>
      <c r="BHO23" s="9"/>
      <c r="BHP23" s="9"/>
      <c r="BHQ23" s="9"/>
      <c r="BHR23" s="9"/>
      <c r="BHS23" s="9"/>
      <c r="BHT23" s="9"/>
      <c r="BHU23" s="9"/>
      <c r="BHV23" s="9"/>
      <c r="BHW23" s="9"/>
      <c r="BHX23" s="9"/>
      <c r="BHY23" s="9"/>
      <c r="BHZ23" s="9"/>
      <c r="BIA23" s="9"/>
      <c r="BIB23" s="9"/>
      <c r="BIC23" s="9"/>
      <c r="BID23" s="9"/>
      <c r="BIE23" s="9"/>
      <c r="BIF23" s="9"/>
      <c r="BIG23" s="9"/>
      <c r="BIH23" s="9"/>
      <c r="BII23" s="9"/>
      <c r="BIJ23" s="9"/>
      <c r="BIK23" s="9"/>
      <c r="BIL23" s="9"/>
      <c r="BIM23" s="9"/>
      <c r="BIN23" s="9"/>
      <c r="BIO23" s="9"/>
      <c r="BIP23" s="9"/>
      <c r="BIQ23" s="9"/>
      <c r="BIR23" s="9"/>
      <c r="BIS23" s="9"/>
      <c r="BIT23" s="9"/>
      <c r="BIU23" s="9"/>
      <c r="BIV23" s="9"/>
      <c r="BIW23" s="9"/>
      <c r="BIX23" s="9"/>
      <c r="BIY23" s="9"/>
      <c r="BIZ23" s="9"/>
      <c r="BJA23" s="9"/>
      <c r="BJB23" s="9"/>
      <c r="BJC23" s="9"/>
      <c r="BJD23" s="9"/>
      <c r="BJE23" s="9"/>
      <c r="BJF23" s="9"/>
      <c r="BJG23" s="9"/>
      <c r="BJH23" s="9"/>
      <c r="BJI23" s="9"/>
      <c r="BJJ23" s="9"/>
      <c r="BJK23" s="9"/>
      <c r="BJL23" s="9"/>
      <c r="BJM23" s="9"/>
      <c r="BJN23" s="9"/>
      <c r="BJO23" s="9"/>
      <c r="BJP23" s="9"/>
      <c r="BJQ23" s="9"/>
      <c r="BJR23" s="9"/>
      <c r="BJS23" s="9"/>
      <c r="BJT23" s="9"/>
      <c r="BJU23" s="9"/>
      <c r="BJV23" s="9"/>
      <c r="BJW23" s="9"/>
      <c r="BJX23" s="9"/>
      <c r="BJY23" s="9"/>
      <c r="BJZ23" s="9"/>
      <c r="BKA23" s="9"/>
      <c r="BKB23" s="9"/>
      <c r="BKC23" s="9"/>
      <c r="BKD23" s="9"/>
      <c r="BKE23" s="9"/>
      <c r="BKF23" s="9"/>
      <c r="BKG23" s="9"/>
      <c r="BKH23" s="9"/>
      <c r="BKI23" s="9"/>
      <c r="BKJ23" s="9"/>
      <c r="BKK23" s="9"/>
      <c r="BKL23" s="9"/>
      <c r="BKM23" s="9"/>
      <c r="BKN23" s="9"/>
      <c r="BKO23" s="9"/>
      <c r="BKP23" s="9"/>
      <c r="BKQ23" s="9"/>
      <c r="BKR23" s="9"/>
      <c r="BKS23" s="9"/>
      <c r="BKT23" s="9"/>
      <c r="BKU23" s="9"/>
      <c r="BKV23" s="9"/>
      <c r="BKW23" s="9"/>
      <c r="BKX23" s="9"/>
      <c r="BKY23" s="9"/>
      <c r="BKZ23" s="9"/>
      <c r="BLA23" s="9"/>
      <c r="BLB23" s="9"/>
      <c r="BLC23" s="9"/>
      <c r="BLD23" s="9"/>
      <c r="BLE23" s="9"/>
      <c r="BLF23" s="9"/>
      <c r="BLG23" s="9"/>
      <c r="BLH23" s="9"/>
      <c r="BLI23" s="9"/>
      <c r="BLJ23" s="9"/>
      <c r="BLK23" s="9"/>
      <c r="BLL23" s="9"/>
      <c r="BLM23" s="9"/>
      <c r="BLN23" s="9"/>
      <c r="BLO23" s="9"/>
      <c r="BLP23" s="9"/>
      <c r="BLQ23" s="9"/>
      <c r="BLR23" s="9"/>
      <c r="BLS23" s="9"/>
      <c r="BLT23" s="9"/>
      <c r="BLU23" s="9"/>
      <c r="BLV23" s="9"/>
      <c r="BLW23" s="9"/>
      <c r="BLX23" s="9"/>
      <c r="BLY23" s="9"/>
      <c r="BLZ23" s="9"/>
      <c r="BMA23" s="9"/>
      <c r="BMB23" s="9"/>
      <c r="BMC23" s="9"/>
      <c r="BMD23" s="9"/>
      <c r="BME23" s="9"/>
      <c r="BMF23" s="9"/>
      <c r="BMG23" s="9"/>
      <c r="BMH23" s="9"/>
      <c r="BMI23" s="9"/>
      <c r="BMJ23" s="9"/>
      <c r="BMK23" s="9"/>
      <c r="BML23" s="9"/>
      <c r="BMM23" s="9"/>
      <c r="BMN23" s="9"/>
      <c r="BMO23" s="9"/>
      <c r="BMP23" s="9"/>
      <c r="BMQ23" s="9"/>
      <c r="BMR23" s="9"/>
      <c r="BMS23" s="9"/>
      <c r="BMT23" s="9"/>
      <c r="BMU23" s="9"/>
      <c r="BMV23" s="9"/>
      <c r="BMW23" s="9"/>
      <c r="BMX23" s="9"/>
      <c r="BMY23" s="9"/>
      <c r="BMZ23" s="9"/>
      <c r="BNA23" s="9"/>
      <c r="BNB23" s="9"/>
      <c r="BNC23" s="9"/>
      <c r="BND23" s="9"/>
      <c r="BNE23" s="9"/>
      <c r="BNF23" s="9"/>
      <c r="BNG23" s="9"/>
      <c r="BNH23" s="9"/>
      <c r="BNI23" s="9"/>
      <c r="BNJ23" s="9"/>
      <c r="BNK23" s="9"/>
      <c r="BNL23" s="9"/>
      <c r="BNM23" s="9"/>
      <c r="BNN23" s="9"/>
      <c r="BNO23" s="9"/>
      <c r="BNP23" s="9"/>
      <c r="BNQ23" s="9"/>
      <c r="BNR23" s="9"/>
      <c r="BNS23" s="9"/>
      <c r="BNT23" s="9"/>
      <c r="BNU23" s="9"/>
      <c r="BNV23" s="9"/>
      <c r="BNW23" s="9"/>
      <c r="BNX23" s="9"/>
      <c r="BNY23" s="9"/>
      <c r="BNZ23" s="9"/>
      <c r="BOA23" s="9"/>
      <c r="BOB23" s="9"/>
      <c r="BOC23" s="9"/>
      <c r="BOD23" s="9"/>
      <c r="BOE23" s="9"/>
      <c r="BOF23" s="9"/>
      <c r="BOG23" s="9"/>
      <c r="BOH23" s="9"/>
      <c r="BOI23" s="9"/>
      <c r="BOJ23" s="9"/>
      <c r="BOK23" s="9"/>
      <c r="BOL23" s="9"/>
      <c r="BOM23" s="9"/>
      <c r="BON23" s="9"/>
      <c r="BOO23" s="9"/>
      <c r="BOP23" s="9"/>
      <c r="BOQ23" s="9"/>
      <c r="BOR23" s="9"/>
      <c r="BOS23" s="9"/>
      <c r="BOT23" s="9"/>
      <c r="BOU23" s="9"/>
      <c r="BOV23" s="9"/>
      <c r="BOW23" s="9"/>
      <c r="BOX23" s="9"/>
      <c r="BOY23" s="9"/>
      <c r="BOZ23" s="9"/>
      <c r="BPA23" s="9"/>
      <c r="BPB23" s="9"/>
      <c r="BPC23" s="9"/>
      <c r="BPD23" s="9"/>
      <c r="BPE23" s="9"/>
      <c r="BPF23" s="9"/>
      <c r="BPG23" s="9"/>
      <c r="BPH23" s="9"/>
      <c r="BPI23" s="9"/>
      <c r="BPJ23" s="9"/>
      <c r="BPK23" s="9"/>
      <c r="BPL23" s="9"/>
      <c r="BPM23" s="9"/>
      <c r="BPN23" s="9"/>
      <c r="BPO23" s="9"/>
      <c r="BPP23" s="9"/>
      <c r="BPQ23" s="9"/>
      <c r="BPR23" s="9"/>
      <c r="BPS23" s="9"/>
      <c r="BPT23" s="9"/>
      <c r="BPU23" s="9"/>
      <c r="BPV23" s="9"/>
      <c r="BPW23" s="9"/>
      <c r="BPX23" s="9"/>
      <c r="BPY23" s="9"/>
      <c r="BPZ23" s="9"/>
      <c r="BQA23" s="9"/>
      <c r="BQB23" s="9"/>
      <c r="BQC23" s="9"/>
      <c r="BQD23" s="9"/>
      <c r="BQE23" s="9"/>
      <c r="BQF23" s="9"/>
      <c r="BQG23" s="9"/>
      <c r="BQH23" s="9"/>
      <c r="BQI23" s="9"/>
      <c r="BQJ23" s="9"/>
      <c r="BQK23" s="9"/>
      <c r="BQL23" s="9"/>
      <c r="BQM23" s="9"/>
      <c r="BQN23" s="9"/>
      <c r="BQO23" s="9"/>
      <c r="BQP23" s="9"/>
      <c r="BQQ23" s="9"/>
      <c r="BQR23" s="9"/>
      <c r="BQS23" s="9"/>
      <c r="BQT23" s="9"/>
      <c r="BQU23" s="9"/>
      <c r="BQV23" s="9"/>
      <c r="BQW23" s="9"/>
      <c r="BQX23" s="9"/>
      <c r="BQY23" s="9"/>
      <c r="BQZ23" s="9"/>
      <c r="BRA23" s="9"/>
      <c r="BRB23" s="9"/>
      <c r="BRC23" s="9"/>
      <c r="BRD23" s="9"/>
      <c r="BRE23" s="9"/>
      <c r="BRF23" s="9"/>
      <c r="BRG23" s="9"/>
      <c r="BRH23" s="9"/>
      <c r="BRI23" s="9"/>
      <c r="BRJ23" s="9"/>
      <c r="BRK23" s="9"/>
      <c r="BRL23" s="9"/>
      <c r="BRM23" s="9"/>
      <c r="BRN23" s="9"/>
      <c r="BRO23" s="9"/>
      <c r="BRP23" s="9"/>
      <c r="BRQ23" s="9"/>
      <c r="BRR23" s="9"/>
      <c r="BRS23" s="9"/>
      <c r="BRT23" s="9"/>
      <c r="BRU23" s="9"/>
      <c r="BRV23" s="9"/>
      <c r="BRW23" s="9"/>
      <c r="BRX23" s="9"/>
      <c r="BRY23" s="9"/>
      <c r="BRZ23" s="9"/>
      <c r="BSA23" s="9"/>
      <c r="BSB23" s="9"/>
      <c r="BSC23" s="9"/>
      <c r="BSD23" s="9"/>
      <c r="BSE23" s="9"/>
      <c r="BSF23" s="9"/>
      <c r="BSG23" s="9"/>
      <c r="BSH23" s="9"/>
      <c r="BSI23" s="9"/>
      <c r="BSJ23" s="9"/>
      <c r="BSK23" s="9"/>
      <c r="BSL23" s="9"/>
      <c r="BSM23" s="9"/>
      <c r="BSN23" s="9"/>
      <c r="BSO23" s="9"/>
      <c r="BSP23" s="9"/>
      <c r="BSQ23" s="9"/>
      <c r="BSR23" s="9"/>
      <c r="BSS23" s="9"/>
      <c r="BST23" s="9"/>
      <c r="BSU23" s="9"/>
      <c r="BSV23" s="9"/>
      <c r="BSW23" s="9"/>
      <c r="BSX23" s="9"/>
      <c r="BSY23" s="9"/>
      <c r="BSZ23" s="9"/>
      <c r="BTA23" s="9"/>
      <c r="BTB23" s="9"/>
      <c r="BTC23" s="9"/>
      <c r="BTD23" s="9"/>
      <c r="BTE23" s="9"/>
      <c r="BTF23" s="9"/>
      <c r="BTG23" s="9"/>
      <c r="BTH23" s="9"/>
      <c r="BTI23" s="9"/>
      <c r="BTJ23" s="9"/>
      <c r="BTK23" s="9"/>
      <c r="BTL23" s="9"/>
      <c r="BTM23" s="9"/>
      <c r="BTN23" s="9"/>
      <c r="BTO23" s="9"/>
      <c r="BTP23" s="9"/>
      <c r="BTQ23" s="9"/>
      <c r="BTR23" s="9"/>
      <c r="BTS23" s="9"/>
      <c r="BTT23" s="9"/>
      <c r="BTU23" s="9"/>
      <c r="BTV23" s="9"/>
      <c r="BTW23" s="9"/>
      <c r="BTX23" s="9"/>
      <c r="BTY23" s="9"/>
      <c r="BTZ23" s="9"/>
      <c r="BUA23" s="9"/>
      <c r="BUB23" s="9"/>
      <c r="BUC23" s="9"/>
      <c r="BUD23" s="9"/>
      <c r="BUE23" s="9"/>
      <c r="BUF23" s="9"/>
      <c r="BUG23" s="9"/>
      <c r="BUH23" s="9"/>
      <c r="BUI23" s="9"/>
      <c r="BUJ23" s="9"/>
      <c r="BUK23" s="9"/>
      <c r="BUL23" s="9"/>
      <c r="BUM23" s="9"/>
      <c r="BUN23" s="9"/>
      <c r="BUO23" s="9"/>
      <c r="BUP23" s="9"/>
      <c r="BUQ23" s="9"/>
      <c r="BUR23" s="9"/>
      <c r="BUS23" s="9"/>
      <c r="BUT23" s="9"/>
      <c r="BUU23" s="9"/>
      <c r="BUV23" s="9"/>
      <c r="BUW23" s="9"/>
      <c r="BUX23" s="9"/>
      <c r="BUY23" s="9"/>
      <c r="BUZ23" s="9"/>
      <c r="BVA23" s="9"/>
      <c r="BVB23" s="9"/>
      <c r="BVC23" s="9"/>
      <c r="BVD23" s="9"/>
      <c r="BVE23" s="9"/>
      <c r="BVF23" s="9"/>
      <c r="BVG23" s="9"/>
      <c r="BVH23" s="9"/>
      <c r="BVI23" s="9"/>
      <c r="BVJ23" s="9"/>
      <c r="BVK23" s="9"/>
      <c r="BVL23" s="9"/>
      <c r="BVM23" s="9"/>
      <c r="BVN23" s="9"/>
      <c r="BVO23" s="9"/>
      <c r="BVP23" s="9"/>
      <c r="BVQ23" s="9"/>
      <c r="BVR23" s="9"/>
      <c r="BVS23" s="9"/>
      <c r="BVT23" s="9"/>
      <c r="BVU23" s="9"/>
      <c r="BVV23" s="9"/>
      <c r="BVW23" s="9"/>
      <c r="BVX23" s="9"/>
      <c r="BVY23" s="9"/>
      <c r="BVZ23" s="9"/>
      <c r="BWA23" s="9"/>
      <c r="BWB23" s="9"/>
      <c r="BWC23" s="9"/>
      <c r="BWD23" s="9"/>
      <c r="BWE23" s="9"/>
      <c r="BWF23" s="9"/>
      <c r="BWG23" s="9"/>
      <c r="BWH23" s="9"/>
      <c r="BWI23" s="9"/>
      <c r="BWJ23" s="9"/>
      <c r="BWK23" s="9"/>
      <c r="BWL23" s="9"/>
      <c r="BWM23" s="9"/>
      <c r="BWN23" s="9"/>
      <c r="BWO23" s="9"/>
      <c r="BWP23" s="9"/>
      <c r="BWQ23" s="9"/>
      <c r="BWR23" s="9"/>
      <c r="BWS23" s="9"/>
      <c r="BWT23" s="9"/>
      <c r="BWU23" s="9"/>
      <c r="BWV23" s="9"/>
      <c r="BWW23" s="9"/>
      <c r="BWX23" s="9"/>
      <c r="BWY23" s="9"/>
      <c r="BWZ23" s="9"/>
      <c r="BXA23" s="9"/>
      <c r="BXB23" s="9"/>
      <c r="BXC23" s="9"/>
      <c r="BXD23" s="9"/>
      <c r="BXE23" s="9"/>
      <c r="BXF23" s="9"/>
      <c r="BXG23" s="9"/>
      <c r="BXH23" s="9"/>
      <c r="BXI23" s="9"/>
      <c r="BXJ23" s="9"/>
      <c r="BXK23" s="9"/>
      <c r="BXL23" s="9"/>
      <c r="BXM23" s="9"/>
      <c r="BXN23" s="9"/>
      <c r="BXO23" s="9"/>
      <c r="BXP23" s="9"/>
      <c r="BXQ23" s="9"/>
      <c r="BXR23" s="9"/>
      <c r="BXS23" s="9"/>
      <c r="BXT23" s="9"/>
      <c r="BXU23" s="9"/>
      <c r="BXV23" s="9"/>
      <c r="BXW23" s="9"/>
      <c r="BXX23" s="9"/>
      <c r="BXY23" s="9"/>
      <c r="BXZ23" s="9"/>
      <c r="BYA23" s="9"/>
      <c r="BYB23" s="9"/>
      <c r="BYC23" s="9"/>
      <c r="BYD23" s="9"/>
      <c r="BYE23" s="9"/>
      <c r="BYF23" s="9"/>
      <c r="BYG23" s="9"/>
      <c r="BYH23" s="9"/>
      <c r="BYI23" s="9"/>
      <c r="BYJ23" s="9"/>
      <c r="BYK23" s="9"/>
      <c r="BYL23" s="9"/>
      <c r="BYM23" s="9"/>
      <c r="BYN23" s="9"/>
      <c r="BYO23" s="9"/>
      <c r="BYP23" s="9"/>
      <c r="BYQ23" s="9"/>
      <c r="BYR23" s="9"/>
      <c r="BYS23" s="9"/>
      <c r="BYT23" s="9"/>
      <c r="BYU23" s="9"/>
      <c r="BYV23" s="9"/>
      <c r="BYW23" s="9"/>
      <c r="BYX23" s="9"/>
      <c r="BYY23" s="9"/>
      <c r="BYZ23" s="9"/>
      <c r="BZA23" s="9"/>
      <c r="BZB23" s="9"/>
      <c r="BZC23" s="9"/>
      <c r="BZD23" s="9"/>
      <c r="BZE23" s="9"/>
      <c r="BZF23" s="9"/>
      <c r="BZG23" s="9"/>
      <c r="BZH23" s="9"/>
      <c r="BZI23" s="9"/>
      <c r="BZJ23" s="9"/>
      <c r="BZK23" s="9"/>
      <c r="BZL23" s="9"/>
      <c r="BZM23" s="9"/>
      <c r="BZN23" s="9"/>
      <c r="BZO23" s="9"/>
      <c r="BZP23" s="9"/>
      <c r="BZQ23" s="9"/>
      <c r="BZR23" s="9"/>
      <c r="BZS23" s="9"/>
      <c r="BZT23" s="9"/>
      <c r="BZU23" s="9"/>
      <c r="BZV23" s="9"/>
      <c r="BZW23" s="9"/>
      <c r="BZX23" s="9"/>
      <c r="BZY23" s="9"/>
      <c r="BZZ23" s="9"/>
      <c r="CAA23" s="9"/>
      <c r="CAB23" s="9"/>
      <c r="CAC23" s="9"/>
      <c r="CAD23" s="9"/>
      <c r="CAE23" s="9"/>
      <c r="CAF23" s="9"/>
      <c r="CAG23" s="9"/>
      <c r="CAH23" s="9"/>
      <c r="CAI23" s="9"/>
      <c r="CAJ23" s="9"/>
      <c r="CAK23" s="9"/>
      <c r="CAL23" s="9"/>
      <c r="CAM23" s="9"/>
      <c r="CAN23" s="9"/>
      <c r="CAO23" s="9"/>
      <c r="CAP23" s="9"/>
      <c r="CAQ23" s="9"/>
      <c r="CAR23" s="9"/>
      <c r="CAS23" s="9"/>
      <c r="CAT23" s="9"/>
      <c r="CAU23" s="9"/>
      <c r="CAV23" s="9"/>
      <c r="CAW23" s="9"/>
      <c r="CAX23" s="9"/>
      <c r="CAY23" s="9"/>
      <c r="CAZ23" s="9"/>
      <c r="CBA23" s="9"/>
      <c r="CBB23" s="9"/>
      <c r="CBC23" s="9"/>
      <c r="CBD23" s="9"/>
      <c r="CBE23" s="9"/>
      <c r="CBF23" s="9"/>
      <c r="CBG23" s="9"/>
      <c r="CBH23" s="9"/>
      <c r="CBI23" s="9"/>
      <c r="CBJ23" s="9"/>
      <c r="CBK23" s="9"/>
      <c r="CBL23" s="9"/>
      <c r="CBM23" s="9"/>
      <c r="CBN23" s="9"/>
      <c r="CBO23" s="9"/>
      <c r="CBP23" s="9"/>
      <c r="CBQ23" s="9"/>
      <c r="CBR23" s="9"/>
      <c r="CBS23" s="9"/>
      <c r="CBT23" s="9"/>
      <c r="CBU23" s="9"/>
      <c r="CBV23" s="9"/>
      <c r="CBW23" s="9"/>
      <c r="CBX23" s="9"/>
      <c r="CBY23" s="9"/>
      <c r="CBZ23" s="9"/>
      <c r="CCA23" s="9"/>
      <c r="CCB23" s="9"/>
      <c r="CCC23" s="9"/>
      <c r="CCD23" s="9"/>
      <c r="CCE23" s="9"/>
      <c r="CCF23" s="9"/>
      <c r="CCG23" s="9"/>
      <c r="CCH23" s="9"/>
      <c r="CCI23" s="9"/>
      <c r="CCJ23" s="9"/>
      <c r="CCK23" s="9"/>
      <c r="CCL23" s="9"/>
      <c r="CCM23" s="9"/>
      <c r="CCN23" s="9"/>
      <c r="CCO23" s="9"/>
      <c r="CCP23" s="9"/>
      <c r="CCQ23" s="9"/>
      <c r="CCR23" s="9"/>
      <c r="CCS23" s="9"/>
      <c r="CCT23" s="9"/>
      <c r="CCU23" s="9"/>
      <c r="CCV23" s="9"/>
      <c r="CCW23" s="9"/>
      <c r="CCX23" s="9"/>
      <c r="CCY23" s="9"/>
      <c r="CCZ23" s="9"/>
      <c r="CDA23" s="9"/>
      <c r="CDB23" s="9"/>
      <c r="CDC23" s="9"/>
      <c r="CDD23" s="9"/>
      <c r="CDE23" s="9"/>
      <c r="CDF23" s="9"/>
      <c r="CDG23" s="9"/>
      <c r="CDH23" s="9"/>
      <c r="CDI23" s="9"/>
      <c r="CDJ23" s="9"/>
      <c r="CDK23" s="9"/>
      <c r="CDL23" s="9"/>
      <c r="CDM23" s="9"/>
      <c r="CDN23" s="9"/>
      <c r="CDO23" s="9"/>
      <c r="CDP23" s="9"/>
      <c r="CDQ23" s="9"/>
      <c r="CDR23" s="9"/>
      <c r="CDS23" s="9"/>
      <c r="CDT23" s="9"/>
      <c r="CDU23" s="9"/>
      <c r="CDV23" s="9"/>
      <c r="CDW23" s="9"/>
      <c r="CDX23" s="9"/>
      <c r="CDY23" s="9"/>
      <c r="CDZ23" s="9"/>
      <c r="CEA23" s="9"/>
      <c r="CEB23" s="9"/>
      <c r="CEC23" s="9"/>
      <c r="CED23" s="9"/>
      <c r="CEE23" s="9"/>
      <c r="CEF23" s="9"/>
      <c r="CEG23" s="9"/>
      <c r="CEH23" s="9"/>
      <c r="CEI23" s="9"/>
      <c r="CEJ23" s="9"/>
      <c r="CEK23" s="9"/>
      <c r="CEL23" s="9"/>
      <c r="CEM23" s="9"/>
      <c r="CEN23" s="9"/>
      <c r="CEO23" s="9"/>
      <c r="CEP23" s="9"/>
      <c r="CEQ23" s="9"/>
      <c r="CER23" s="9"/>
      <c r="CES23" s="9"/>
      <c r="CET23" s="9"/>
      <c r="CEU23" s="9"/>
      <c r="CEV23" s="9"/>
      <c r="CEW23" s="9"/>
      <c r="CEX23" s="9"/>
      <c r="CEY23" s="9"/>
      <c r="CEZ23" s="9"/>
      <c r="CFA23" s="9"/>
      <c r="CFB23" s="9"/>
      <c r="CFC23" s="9"/>
      <c r="CFD23" s="9"/>
      <c r="CFE23" s="9"/>
      <c r="CFF23" s="9"/>
      <c r="CFG23" s="9"/>
      <c r="CFH23" s="9"/>
      <c r="CFI23" s="9"/>
      <c r="CFJ23" s="9"/>
      <c r="CFK23" s="9"/>
      <c r="CFL23" s="9"/>
      <c r="CFM23" s="9"/>
      <c r="CFN23" s="9"/>
      <c r="CFO23" s="9"/>
      <c r="CFP23" s="9"/>
      <c r="CFQ23" s="9"/>
      <c r="CFR23" s="9"/>
      <c r="CFS23" s="9"/>
      <c r="CFT23" s="9"/>
      <c r="CFU23" s="9"/>
      <c r="CFV23" s="9"/>
      <c r="CFW23" s="9"/>
      <c r="CFX23" s="9"/>
      <c r="CFY23" s="9"/>
      <c r="CFZ23" s="9"/>
      <c r="CGA23" s="9"/>
      <c r="CGB23" s="9"/>
      <c r="CGC23" s="9"/>
      <c r="CGD23" s="9"/>
      <c r="CGE23" s="9"/>
      <c r="CGF23" s="9"/>
      <c r="CGG23" s="9"/>
      <c r="CGH23" s="9"/>
      <c r="CGI23" s="9"/>
      <c r="CGJ23" s="9"/>
      <c r="CGK23" s="9"/>
      <c r="CGL23" s="9"/>
      <c r="CGM23" s="9"/>
      <c r="CGN23" s="9"/>
      <c r="CGO23" s="9"/>
      <c r="CGP23" s="9"/>
      <c r="CGQ23" s="9"/>
      <c r="CGR23" s="9"/>
      <c r="CGS23" s="9"/>
      <c r="CGT23" s="9"/>
      <c r="CGU23" s="9"/>
      <c r="CGV23" s="9"/>
      <c r="CGW23" s="9"/>
      <c r="CGX23" s="9"/>
      <c r="CGY23" s="9"/>
      <c r="CGZ23" s="9"/>
      <c r="CHA23" s="9"/>
      <c r="CHB23" s="9"/>
      <c r="CHC23" s="9"/>
      <c r="CHD23" s="9"/>
      <c r="CHE23" s="9"/>
      <c r="CHF23" s="9"/>
      <c r="CHG23" s="9"/>
      <c r="CHH23" s="9"/>
      <c r="CHI23" s="9"/>
      <c r="CHJ23" s="9"/>
      <c r="CHK23" s="9"/>
      <c r="CHL23" s="9"/>
      <c r="CHM23" s="9"/>
      <c r="CHN23" s="9"/>
      <c r="CHO23" s="9"/>
      <c r="CHP23" s="9"/>
      <c r="CHQ23" s="9"/>
      <c r="CHR23" s="9"/>
      <c r="CHS23" s="9"/>
      <c r="CHT23" s="9"/>
      <c r="CHU23" s="9"/>
      <c r="CHV23" s="9"/>
      <c r="CHW23" s="9"/>
      <c r="CHX23" s="9"/>
      <c r="CHY23" s="9"/>
      <c r="CHZ23" s="9"/>
      <c r="CIA23" s="9"/>
      <c r="CIB23" s="9"/>
      <c r="CIC23" s="9"/>
      <c r="CID23" s="9"/>
      <c r="CIE23" s="9"/>
      <c r="CIF23" s="9"/>
      <c r="CIG23" s="9"/>
      <c r="CIH23" s="9"/>
      <c r="CII23" s="9"/>
      <c r="CIJ23" s="9"/>
      <c r="CIK23" s="9"/>
      <c r="CIL23" s="9"/>
      <c r="CIM23" s="9"/>
      <c r="CIN23" s="9"/>
      <c r="CIO23" s="9"/>
      <c r="CIP23" s="9"/>
      <c r="CIQ23" s="9"/>
      <c r="CIR23" s="9"/>
      <c r="CIS23" s="9"/>
      <c r="CIT23" s="9"/>
      <c r="CIU23" s="9"/>
      <c r="CIV23" s="9"/>
      <c r="CIW23" s="9"/>
      <c r="CIX23" s="9"/>
      <c r="CIY23" s="9"/>
      <c r="CIZ23" s="9"/>
      <c r="CJA23" s="9"/>
      <c r="CJB23" s="9"/>
      <c r="CJC23" s="9"/>
      <c r="CJD23" s="9"/>
      <c r="CJE23" s="9"/>
      <c r="CJF23" s="9"/>
      <c r="CJG23" s="9"/>
      <c r="CJH23" s="9"/>
      <c r="CJI23" s="9"/>
      <c r="CJJ23" s="9"/>
      <c r="CJK23" s="9"/>
      <c r="CJL23" s="9"/>
      <c r="CJM23" s="9"/>
      <c r="CJN23" s="9"/>
      <c r="CJO23" s="9"/>
      <c r="CJP23" s="9"/>
      <c r="CJQ23" s="9"/>
      <c r="CJR23" s="9"/>
      <c r="CJS23" s="9"/>
      <c r="CJT23" s="9"/>
      <c r="CJU23" s="9"/>
      <c r="CJV23" s="9"/>
      <c r="CJW23" s="9"/>
      <c r="CJX23" s="9"/>
      <c r="CJY23" s="9"/>
      <c r="CJZ23" s="9"/>
      <c r="CKA23" s="9"/>
      <c r="CKB23" s="9"/>
      <c r="CKC23" s="9"/>
      <c r="CKD23" s="9"/>
      <c r="CKE23" s="9"/>
      <c r="CKF23" s="9"/>
      <c r="CKG23" s="9"/>
      <c r="CKH23" s="9"/>
      <c r="CKI23" s="9"/>
      <c r="CKJ23" s="9"/>
      <c r="CKK23" s="9"/>
      <c r="CKL23" s="9"/>
      <c r="CKM23" s="9"/>
      <c r="CKN23" s="9"/>
      <c r="CKO23" s="9"/>
      <c r="CKP23" s="9"/>
      <c r="CKQ23" s="9"/>
      <c r="CKR23" s="9"/>
      <c r="CKS23" s="9"/>
      <c r="CKT23" s="9"/>
      <c r="CKU23" s="9"/>
      <c r="CKV23" s="9"/>
      <c r="CKW23" s="9"/>
      <c r="CKX23" s="9"/>
      <c r="CKY23" s="9"/>
      <c r="CKZ23" s="9"/>
      <c r="CLA23" s="9"/>
      <c r="CLB23" s="9"/>
      <c r="CLC23" s="9"/>
      <c r="CLD23" s="9"/>
      <c r="CLE23" s="9"/>
      <c r="CLF23" s="9"/>
      <c r="CLG23" s="9"/>
      <c r="CLH23" s="9"/>
      <c r="CLI23" s="9"/>
      <c r="CLJ23" s="9"/>
      <c r="CLK23" s="9"/>
      <c r="CLL23" s="9"/>
      <c r="CLM23" s="9"/>
      <c r="CLN23" s="9"/>
      <c r="CLO23" s="9"/>
      <c r="CLP23" s="9"/>
      <c r="CLQ23" s="9"/>
      <c r="CLR23" s="9"/>
      <c r="CLS23" s="9"/>
      <c r="CLT23" s="9"/>
      <c r="CLU23" s="9"/>
      <c r="CLV23" s="9"/>
      <c r="CLW23" s="9"/>
      <c r="CLX23" s="9"/>
      <c r="CLY23" s="9"/>
      <c r="CLZ23" s="9"/>
      <c r="CMA23" s="9"/>
      <c r="CMB23" s="9"/>
      <c r="CMC23" s="9"/>
      <c r="CMD23" s="9"/>
      <c r="CME23" s="9"/>
      <c r="CMF23" s="9"/>
      <c r="CMG23" s="9"/>
      <c r="CMH23" s="9"/>
      <c r="CMI23" s="9"/>
      <c r="CMJ23" s="9"/>
      <c r="CMK23" s="9"/>
      <c r="CML23" s="9"/>
      <c r="CMM23" s="9"/>
      <c r="CMN23" s="9"/>
      <c r="CMO23" s="9"/>
      <c r="CMP23" s="9"/>
      <c r="CMQ23" s="9"/>
      <c r="CMR23" s="9"/>
      <c r="CMS23" s="9"/>
      <c r="CMT23" s="9"/>
      <c r="CMU23" s="9"/>
      <c r="CMV23" s="9"/>
      <c r="CMW23" s="9"/>
      <c r="CMX23" s="9"/>
      <c r="CMY23" s="9"/>
      <c r="CMZ23" s="9"/>
      <c r="CNA23" s="9"/>
      <c r="CNB23" s="9"/>
      <c r="CNC23" s="9"/>
      <c r="CND23" s="9"/>
      <c r="CNE23" s="9"/>
      <c r="CNF23" s="9"/>
      <c r="CNG23" s="9"/>
      <c r="CNH23" s="9"/>
    </row>
    <row r="24" spans="1:2400" s="172" customFormat="1" x14ac:dyDescent="0.4">
      <c r="A24" s="168"/>
      <c r="B24" s="169"/>
      <c r="C24" s="170"/>
      <c r="D24" s="171"/>
      <c r="G24" s="173"/>
      <c r="AL24" s="178"/>
      <c r="AY24" s="179"/>
      <c r="AZ24" s="173"/>
      <c r="BA24" s="173"/>
      <c r="BB24" s="173"/>
      <c r="BC24" s="173"/>
      <c r="BD24" s="9"/>
      <c r="BP24" s="171"/>
      <c r="BQ24" s="9"/>
      <c r="CC24" s="171"/>
      <c r="DC24" s="171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9"/>
      <c r="JT24" s="9"/>
      <c r="JU24" s="9"/>
      <c r="JV24" s="9"/>
      <c r="JW24" s="9"/>
      <c r="JX24" s="9"/>
      <c r="JY24" s="9"/>
      <c r="JZ24" s="9"/>
      <c r="KA24" s="9"/>
      <c r="KB24" s="9"/>
      <c r="KC24" s="9"/>
      <c r="KD24" s="9"/>
      <c r="KE24" s="9"/>
      <c r="KF24" s="9"/>
      <c r="KG24" s="9"/>
      <c r="KH24" s="9"/>
      <c r="KI24" s="9"/>
      <c r="KJ24" s="9"/>
      <c r="KK24" s="9"/>
      <c r="KL24" s="9"/>
      <c r="KM24" s="9"/>
      <c r="KN24" s="9"/>
      <c r="KO24" s="9"/>
      <c r="KP24" s="9"/>
      <c r="KQ24" s="9"/>
      <c r="KR24" s="9"/>
      <c r="KS24" s="9"/>
      <c r="KT24" s="9"/>
      <c r="KU24" s="9"/>
      <c r="KV24" s="9"/>
      <c r="KW24" s="9"/>
      <c r="KX24" s="9"/>
      <c r="KY24" s="9"/>
      <c r="KZ24" s="9"/>
      <c r="LA24" s="9"/>
      <c r="LB24" s="9"/>
      <c r="LC24" s="9"/>
      <c r="LD24" s="9"/>
      <c r="LE24" s="9"/>
      <c r="LF24" s="9"/>
      <c r="LG24" s="9"/>
      <c r="LH24" s="9"/>
      <c r="LI24" s="9"/>
      <c r="LJ24" s="9"/>
      <c r="LK24" s="9"/>
      <c r="LL24" s="9"/>
      <c r="LM24" s="9"/>
      <c r="LN24" s="9"/>
      <c r="LO24" s="9"/>
      <c r="LP24" s="9"/>
      <c r="LQ24" s="9"/>
      <c r="LR24" s="9"/>
      <c r="LS24" s="9"/>
      <c r="LT24" s="9"/>
      <c r="LU24" s="9"/>
      <c r="LV24" s="9"/>
      <c r="LW24" s="9"/>
      <c r="LX24" s="9"/>
      <c r="LY24" s="9"/>
      <c r="LZ24" s="9"/>
      <c r="MA24" s="9"/>
      <c r="MB24" s="9"/>
      <c r="MC24" s="9"/>
      <c r="MD24" s="9"/>
      <c r="ME24" s="9"/>
      <c r="MF24" s="9"/>
      <c r="MG24" s="9"/>
      <c r="MH24" s="9"/>
      <c r="MI24" s="9"/>
      <c r="MJ24" s="9"/>
      <c r="MK24" s="9"/>
      <c r="ML24" s="9"/>
      <c r="MM24" s="9"/>
      <c r="MN24" s="9"/>
      <c r="MO24" s="9"/>
      <c r="MP24" s="9"/>
      <c r="MQ24" s="9"/>
      <c r="MR24" s="9"/>
      <c r="MS24" s="9"/>
      <c r="MT24" s="9"/>
      <c r="MU24" s="9"/>
      <c r="MV24" s="9"/>
      <c r="MW24" s="9"/>
      <c r="MX24" s="9"/>
      <c r="MY24" s="9"/>
      <c r="MZ24" s="9"/>
      <c r="NA24" s="9"/>
      <c r="NB24" s="9"/>
      <c r="NC24" s="9"/>
      <c r="ND24" s="9"/>
      <c r="NE24" s="9"/>
      <c r="NF24" s="9"/>
      <c r="NG24" s="9"/>
      <c r="NH24" s="9"/>
      <c r="NI24" s="9"/>
      <c r="NJ24" s="9"/>
      <c r="NK24" s="9"/>
      <c r="NL24" s="9"/>
      <c r="NM24" s="9"/>
      <c r="NN24" s="9"/>
      <c r="NO24" s="9"/>
      <c r="NP24" s="9"/>
      <c r="NQ24" s="9"/>
      <c r="NR24" s="9"/>
      <c r="NS24" s="9"/>
      <c r="NT24" s="9"/>
      <c r="NU24" s="9"/>
      <c r="NV24" s="9"/>
      <c r="NW24" s="9"/>
      <c r="NX24" s="9"/>
      <c r="NY24" s="9"/>
      <c r="NZ24" s="9"/>
      <c r="OA24" s="9"/>
      <c r="OB24" s="9"/>
      <c r="OC24" s="9"/>
      <c r="OD24" s="9"/>
      <c r="OE24" s="9"/>
      <c r="OF24" s="9"/>
      <c r="OG24" s="9"/>
      <c r="OH24" s="9"/>
      <c r="OI24" s="9"/>
      <c r="OJ24" s="9"/>
      <c r="OK24" s="9"/>
      <c r="OL24" s="9"/>
      <c r="OM24" s="9"/>
      <c r="ON24" s="9"/>
      <c r="OO24" s="9"/>
      <c r="OP24" s="9"/>
      <c r="OQ24" s="9"/>
      <c r="OR24" s="9"/>
      <c r="OS24" s="9"/>
      <c r="OT24" s="9"/>
      <c r="OU24" s="9"/>
      <c r="OV24" s="9"/>
      <c r="OW24" s="9"/>
      <c r="OX24" s="9"/>
      <c r="OY24" s="9"/>
      <c r="OZ24" s="9"/>
      <c r="PA24" s="9"/>
      <c r="PB24" s="9"/>
      <c r="PC24" s="9"/>
      <c r="PD24" s="9"/>
      <c r="PE24" s="9"/>
      <c r="PF24" s="9"/>
      <c r="PG24" s="9"/>
      <c r="PH24" s="9"/>
      <c r="PI24" s="9"/>
      <c r="PJ24" s="9"/>
      <c r="PK24" s="9"/>
      <c r="PL24" s="9"/>
      <c r="PM24" s="9"/>
      <c r="PN24" s="9"/>
      <c r="PO24" s="9"/>
      <c r="PP24" s="9"/>
      <c r="PQ24" s="9"/>
      <c r="PR24" s="9"/>
      <c r="PS24" s="9"/>
      <c r="PT24" s="9"/>
      <c r="PU24" s="9"/>
      <c r="PV24" s="9"/>
      <c r="PW24" s="9"/>
      <c r="PX24" s="9"/>
      <c r="PY24" s="9"/>
      <c r="PZ24" s="9"/>
      <c r="QA24" s="9"/>
      <c r="QB24" s="9"/>
      <c r="QC24" s="9"/>
      <c r="QD24" s="9"/>
      <c r="QE24" s="9"/>
      <c r="QF24" s="9"/>
      <c r="QG24" s="9"/>
      <c r="QH24" s="9"/>
      <c r="QI24" s="9"/>
      <c r="QJ24" s="9"/>
      <c r="QK24" s="9"/>
      <c r="QL24" s="9"/>
      <c r="QM24" s="9"/>
      <c r="QN24" s="9"/>
      <c r="QO24" s="9"/>
      <c r="QP24" s="9"/>
      <c r="QQ24" s="9"/>
      <c r="QR24" s="9"/>
      <c r="QS24" s="9"/>
      <c r="QT24" s="9"/>
      <c r="QU24" s="9"/>
      <c r="QV24" s="9"/>
      <c r="QW24" s="9"/>
      <c r="QX24" s="9"/>
      <c r="QY24" s="9"/>
      <c r="QZ24" s="9"/>
      <c r="RA24" s="9"/>
      <c r="RB24" s="9"/>
      <c r="RC24" s="9"/>
      <c r="RD24" s="9"/>
      <c r="RE24" s="9"/>
      <c r="RF24" s="9"/>
      <c r="RG24" s="9"/>
      <c r="RH24" s="9"/>
      <c r="RI24" s="9"/>
      <c r="RJ24" s="9"/>
      <c r="RK24" s="9"/>
      <c r="RL24" s="9"/>
      <c r="RM24" s="9"/>
      <c r="RN24" s="9"/>
      <c r="RO24" s="9"/>
      <c r="RP24" s="9"/>
      <c r="RQ24" s="9"/>
      <c r="RR24" s="9"/>
      <c r="RS24" s="9"/>
      <c r="RT24" s="9"/>
      <c r="RU24" s="9"/>
      <c r="RV24" s="9"/>
      <c r="RW24" s="9"/>
      <c r="RX24" s="9"/>
      <c r="RY24" s="9"/>
      <c r="RZ24" s="9"/>
      <c r="SA24" s="9"/>
      <c r="SB24" s="9"/>
      <c r="SC24" s="9"/>
      <c r="SD24" s="9"/>
      <c r="SE24" s="9"/>
      <c r="SF24" s="9"/>
      <c r="SG24" s="9"/>
      <c r="SH24" s="9"/>
      <c r="SI24" s="9"/>
      <c r="SJ24" s="9"/>
      <c r="SK24" s="9"/>
      <c r="SL24" s="9"/>
      <c r="SM24" s="9"/>
      <c r="SN24" s="9"/>
      <c r="SO24" s="9"/>
      <c r="SP24" s="9"/>
      <c r="SQ24" s="9"/>
      <c r="SR24" s="9"/>
      <c r="SS24" s="9"/>
      <c r="ST24" s="9"/>
      <c r="SU24" s="9"/>
      <c r="SV24" s="9"/>
      <c r="SW24" s="9"/>
      <c r="SX24" s="9"/>
      <c r="SY24" s="9"/>
      <c r="SZ24" s="9"/>
      <c r="TA24" s="9"/>
      <c r="TB24" s="9"/>
      <c r="TC24" s="9"/>
      <c r="TD24" s="9"/>
      <c r="TE24" s="9"/>
      <c r="TF24" s="9"/>
      <c r="TG24" s="9"/>
      <c r="TH24" s="9"/>
      <c r="TI24" s="9"/>
      <c r="TJ24" s="9"/>
      <c r="TK24" s="9"/>
      <c r="TL24" s="9"/>
      <c r="TM24" s="9"/>
      <c r="TN24" s="9"/>
      <c r="TO24" s="9"/>
      <c r="TP24" s="9"/>
      <c r="TQ24" s="9"/>
      <c r="TR24" s="9"/>
      <c r="TS24" s="9"/>
      <c r="TT24" s="9"/>
      <c r="TU24" s="9"/>
      <c r="TV24" s="9"/>
      <c r="TW24" s="9"/>
      <c r="TX24" s="9"/>
      <c r="TY24" s="9"/>
      <c r="TZ24" s="9"/>
      <c r="UA24" s="9"/>
      <c r="UB24" s="9"/>
      <c r="UC24" s="9"/>
      <c r="UD24" s="9"/>
      <c r="UE24" s="9"/>
      <c r="UF24" s="9"/>
      <c r="UG24" s="9"/>
      <c r="UH24" s="9"/>
      <c r="UI24" s="9"/>
      <c r="UJ24" s="9"/>
      <c r="UK24" s="9"/>
      <c r="UL24" s="9"/>
      <c r="UM24" s="9"/>
      <c r="UN24" s="9"/>
      <c r="UO24" s="9"/>
      <c r="UP24" s="9"/>
      <c r="UQ24" s="9"/>
      <c r="UR24" s="9"/>
      <c r="US24" s="9"/>
      <c r="UT24" s="9"/>
      <c r="UU24" s="9"/>
      <c r="UV24" s="9"/>
      <c r="UW24" s="9"/>
      <c r="UX24" s="9"/>
      <c r="UY24" s="9"/>
      <c r="UZ24" s="9"/>
      <c r="VA24" s="9"/>
      <c r="VB24" s="9"/>
      <c r="VC24" s="9"/>
      <c r="VD24" s="9"/>
      <c r="VE24" s="9"/>
      <c r="VF24" s="9"/>
      <c r="VG24" s="9"/>
      <c r="VH24" s="9"/>
      <c r="VI24" s="9"/>
      <c r="VJ24" s="9"/>
      <c r="VK24" s="9"/>
      <c r="VL24" s="9"/>
      <c r="VM24" s="9"/>
      <c r="VN24" s="9"/>
      <c r="VO24" s="9"/>
      <c r="VP24" s="9"/>
      <c r="VQ24" s="9"/>
      <c r="VR24" s="9"/>
      <c r="VS24" s="9"/>
      <c r="VT24" s="9"/>
      <c r="VU24" s="9"/>
      <c r="VV24" s="9"/>
      <c r="VW24" s="9"/>
      <c r="VX24" s="9"/>
      <c r="VY24" s="9"/>
      <c r="VZ24" s="9"/>
      <c r="WA24" s="9"/>
      <c r="WB24" s="9"/>
      <c r="WC24" s="9"/>
      <c r="WD24" s="9"/>
      <c r="WE24" s="9"/>
      <c r="WF24" s="9"/>
      <c r="WG24" s="9"/>
      <c r="WH24" s="9"/>
      <c r="WI24" s="9"/>
      <c r="WJ24" s="9"/>
      <c r="WK24" s="9"/>
      <c r="WL24" s="9"/>
      <c r="WM24" s="9"/>
      <c r="WN24" s="9"/>
      <c r="WO24" s="9"/>
      <c r="WP24" s="9"/>
      <c r="WQ24" s="9"/>
      <c r="WR24" s="9"/>
      <c r="WS24" s="9"/>
      <c r="WT24" s="9"/>
      <c r="WU24" s="9"/>
      <c r="WV24" s="9"/>
      <c r="WW24" s="9"/>
      <c r="WX24" s="9"/>
      <c r="WY24" s="9"/>
      <c r="WZ24" s="9"/>
      <c r="XA24" s="9"/>
      <c r="XB24" s="9"/>
      <c r="XC24" s="9"/>
      <c r="XD24" s="9"/>
      <c r="XE24" s="9"/>
      <c r="XF24" s="9"/>
      <c r="XG24" s="9"/>
      <c r="XH24" s="9"/>
      <c r="XI24" s="9"/>
      <c r="XJ24" s="9"/>
      <c r="XK24" s="9"/>
      <c r="XL24" s="9"/>
      <c r="XM24" s="9"/>
      <c r="XN24" s="9"/>
      <c r="XO24" s="9"/>
      <c r="XP24" s="9"/>
      <c r="XQ24" s="9"/>
      <c r="XR24" s="9"/>
      <c r="XS24" s="9"/>
      <c r="XT24" s="9"/>
      <c r="XU24" s="9"/>
      <c r="XV24" s="9"/>
      <c r="XW24" s="9"/>
      <c r="XX24" s="9"/>
      <c r="XY24" s="9"/>
      <c r="XZ24" s="9"/>
      <c r="YA24" s="9"/>
      <c r="YB24" s="9"/>
      <c r="YC24" s="9"/>
      <c r="YD24" s="9"/>
      <c r="YE24" s="9"/>
      <c r="YF24" s="9"/>
      <c r="YG24" s="9"/>
      <c r="YH24" s="9"/>
      <c r="YI24" s="9"/>
      <c r="YJ24" s="9"/>
      <c r="YK24" s="9"/>
      <c r="YL24" s="9"/>
      <c r="YM24" s="9"/>
      <c r="YN24" s="9"/>
      <c r="YO24" s="9"/>
      <c r="YP24" s="9"/>
      <c r="YQ24" s="9"/>
      <c r="YR24" s="9"/>
      <c r="YS24" s="9"/>
      <c r="YT24" s="9"/>
      <c r="YU24" s="9"/>
      <c r="YV24" s="9"/>
      <c r="YW24" s="9"/>
      <c r="YX24" s="9"/>
      <c r="YY24" s="9"/>
      <c r="YZ24" s="9"/>
      <c r="ZA24" s="9"/>
      <c r="ZB24" s="9"/>
      <c r="ZC24" s="9"/>
      <c r="ZD24" s="9"/>
      <c r="ZE24" s="9"/>
      <c r="ZF24" s="9"/>
      <c r="ZG24" s="9"/>
      <c r="ZH24" s="9"/>
      <c r="ZI24" s="9"/>
      <c r="ZJ24" s="9"/>
      <c r="ZK24" s="9"/>
      <c r="ZL24" s="9"/>
      <c r="ZM24" s="9"/>
      <c r="ZN24" s="9"/>
      <c r="ZO24" s="9"/>
      <c r="ZP24" s="9"/>
      <c r="ZQ24" s="9"/>
      <c r="ZR24" s="9"/>
      <c r="ZS24" s="9"/>
      <c r="ZT24" s="9"/>
      <c r="ZU24" s="9"/>
      <c r="ZV24" s="9"/>
      <c r="ZW24" s="9"/>
      <c r="ZX24" s="9"/>
      <c r="ZY24" s="9"/>
      <c r="ZZ24" s="9"/>
      <c r="AAA24" s="9"/>
      <c r="AAB24" s="9"/>
      <c r="AAC24" s="9"/>
      <c r="AAD24" s="9"/>
      <c r="AAE24" s="9"/>
      <c r="AAF24" s="9"/>
      <c r="AAG24" s="9"/>
      <c r="AAH24" s="9"/>
      <c r="AAI24" s="9"/>
      <c r="AAJ24" s="9"/>
      <c r="AAK24" s="9"/>
      <c r="AAL24" s="9"/>
      <c r="AAM24" s="9"/>
      <c r="AAN24" s="9"/>
      <c r="AAO24" s="9"/>
      <c r="AAP24" s="9"/>
      <c r="AAQ24" s="9"/>
      <c r="AAR24" s="9"/>
      <c r="AAS24" s="9"/>
      <c r="AAT24" s="9"/>
      <c r="AAU24" s="9"/>
      <c r="AAV24" s="9"/>
      <c r="AAW24" s="9"/>
      <c r="AAX24" s="9"/>
      <c r="AAY24" s="9"/>
      <c r="AAZ24" s="9"/>
      <c r="ABA24" s="9"/>
      <c r="ABB24" s="9"/>
      <c r="ABC24" s="9"/>
      <c r="ABD24" s="9"/>
      <c r="ABE24" s="9"/>
      <c r="ABF24" s="9"/>
      <c r="ABG24" s="9"/>
      <c r="ABH24" s="9"/>
      <c r="ABI24" s="9"/>
      <c r="ABJ24" s="9"/>
      <c r="ABK24" s="9"/>
      <c r="ABL24" s="9"/>
      <c r="ABM24" s="9"/>
      <c r="ABN24" s="9"/>
      <c r="ABO24" s="9"/>
      <c r="ABP24" s="9"/>
      <c r="ABQ24" s="9"/>
      <c r="ABR24" s="9"/>
      <c r="ABS24" s="9"/>
      <c r="ABT24" s="9"/>
      <c r="ABU24" s="9"/>
      <c r="ABV24" s="9"/>
      <c r="ABW24" s="9"/>
      <c r="ABX24" s="9"/>
      <c r="ABY24" s="9"/>
      <c r="ABZ24" s="9"/>
      <c r="ACA24" s="9"/>
      <c r="ACB24" s="9"/>
      <c r="ACC24" s="9"/>
      <c r="ACD24" s="9"/>
      <c r="ACE24" s="9"/>
      <c r="ACF24" s="9"/>
      <c r="ACG24" s="9"/>
      <c r="ACH24" s="9"/>
      <c r="ACI24" s="9"/>
      <c r="ACJ24" s="9"/>
      <c r="ACK24" s="9"/>
      <c r="ACL24" s="9"/>
      <c r="ACM24" s="9"/>
      <c r="ACN24" s="9"/>
      <c r="ACO24" s="9"/>
      <c r="ACP24" s="9"/>
      <c r="ACQ24" s="9"/>
      <c r="ACR24" s="9"/>
      <c r="ACS24" s="9"/>
      <c r="ACT24" s="9"/>
      <c r="ACU24" s="9"/>
      <c r="ACV24" s="9"/>
      <c r="ACW24" s="9"/>
      <c r="ACX24" s="9"/>
      <c r="ACY24" s="9"/>
      <c r="ACZ24" s="9"/>
      <c r="ADA24" s="9"/>
      <c r="ADB24" s="9"/>
      <c r="ADC24" s="9"/>
      <c r="ADD24" s="9"/>
      <c r="ADE24" s="9"/>
      <c r="ADF24" s="9"/>
      <c r="ADG24" s="9"/>
      <c r="ADH24" s="9"/>
      <c r="ADI24" s="9"/>
      <c r="ADJ24" s="9"/>
      <c r="ADK24" s="9"/>
      <c r="ADL24" s="9"/>
      <c r="ADM24" s="9"/>
      <c r="ADN24" s="9"/>
      <c r="ADO24" s="9"/>
      <c r="ADP24" s="9"/>
      <c r="ADQ24" s="9"/>
      <c r="ADR24" s="9"/>
      <c r="ADS24" s="9"/>
      <c r="ADT24" s="9"/>
      <c r="ADU24" s="9"/>
      <c r="ADV24" s="9"/>
      <c r="ADW24" s="9"/>
      <c r="ADX24" s="9"/>
      <c r="ADY24" s="9"/>
      <c r="ADZ24" s="9"/>
      <c r="AEA24" s="9"/>
      <c r="AEB24" s="9"/>
      <c r="AEC24" s="9"/>
      <c r="AED24" s="9"/>
      <c r="AEE24" s="9"/>
      <c r="AEF24" s="9"/>
      <c r="AEG24" s="9"/>
      <c r="AEH24" s="9"/>
      <c r="AEI24" s="9"/>
      <c r="AEJ24" s="9"/>
      <c r="AEK24" s="9"/>
      <c r="AEL24" s="9"/>
      <c r="AEM24" s="9"/>
      <c r="AEN24" s="9"/>
      <c r="AEO24" s="9"/>
      <c r="AEP24" s="9"/>
      <c r="AEQ24" s="9"/>
      <c r="AER24" s="9"/>
      <c r="AES24" s="9"/>
      <c r="AET24" s="9"/>
      <c r="AEU24" s="9"/>
      <c r="AEV24" s="9"/>
      <c r="AEW24" s="9"/>
      <c r="AEX24" s="9"/>
      <c r="AEY24" s="9"/>
      <c r="AEZ24" s="9"/>
      <c r="AFA24" s="9"/>
      <c r="AFB24" s="9"/>
      <c r="AFC24" s="9"/>
      <c r="AFD24" s="9"/>
      <c r="AFE24" s="9"/>
      <c r="AFF24" s="9"/>
      <c r="AFG24" s="9"/>
      <c r="AFH24" s="9"/>
      <c r="AFI24" s="9"/>
      <c r="AFJ24" s="9"/>
      <c r="AFK24" s="9"/>
      <c r="AFL24" s="9"/>
      <c r="AFM24" s="9"/>
      <c r="AFN24" s="9"/>
      <c r="AFO24" s="9"/>
      <c r="AFP24" s="9"/>
      <c r="AFQ24" s="9"/>
      <c r="AFR24" s="9"/>
      <c r="AFS24" s="9"/>
      <c r="AFT24" s="9"/>
      <c r="AFU24" s="9"/>
      <c r="AFV24" s="9"/>
      <c r="AFW24" s="9"/>
      <c r="AFX24" s="9"/>
      <c r="AFY24" s="9"/>
      <c r="AFZ24" s="9"/>
      <c r="AGA24" s="9"/>
      <c r="AGB24" s="9"/>
      <c r="AGC24" s="9"/>
      <c r="AGD24" s="9"/>
      <c r="AGE24" s="9"/>
      <c r="AGF24" s="9"/>
      <c r="AGG24" s="9"/>
      <c r="AGH24" s="9"/>
      <c r="AGI24" s="9"/>
      <c r="AGJ24" s="9"/>
      <c r="AGK24" s="9"/>
      <c r="AGL24" s="9"/>
      <c r="AGM24" s="9"/>
      <c r="AGN24" s="9"/>
      <c r="AGO24" s="9"/>
      <c r="AGP24" s="9"/>
      <c r="AGQ24" s="9"/>
      <c r="AGR24" s="9"/>
      <c r="AGS24" s="9"/>
      <c r="AGT24" s="9"/>
      <c r="AGU24" s="9"/>
      <c r="AGV24" s="9"/>
      <c r="AGW24" s="9"/>
      <c r="AGX24" s="9"/>
      <c r="AGY24" s="9"/>
      <c r="AGZ24" s="9"/>
      <c r="AHA24" s="9"/>
      <c r="AHB24" s="9"/>
      <c r="AHC24" s="9"/>
      <c r="AHD24" s="9"/>
      <c r="AHE24" s="9"/>
      <c r="AHF24" s="9"/>
      <c r="AHG24" s="9"/>
      <c r="AHH24" s="9"/>
      <c r="AHI24" s="9"/>
      <c r="AHJ24" s="9"/>
      <c r="AHK24" s="9"/>
      <c r="AHL24" s="9"/>
      <c r="AHM24" s="9"/>
      <c r="AHN24" s="9"/>
      <c r="AHO24" s="9"/>
      <c r="AHP24" s="9"/>
      <c r="AHQ24" s="9"/>
      <c r="AHR24" s="9"/>
      <c r="AHS24" s="9"/>
      <c r="AHT24" s="9"/>
      <c r="AHU24" s="9"/>
      <c r="AHV24" s="9"/>
      <c r="AHW24" s="9"/>
      <c r="AHX24" s="9"/>
      <c r="AHY24" s="9"/>
      <c r="AHZ24" s="9"/>
      <c r="AIA24" s="9"/>
      <c r="AIB24" s="9"/>
      <c r="AIC24" s="9"/>
      <c r="AID24" s="9"/>
      <c r="AIE24" s="9"/>
      <c r="AIF24" s="9"/>
      <c r="AIG24" s="9"/>
      <c r="AIH24" s="9"/>
      <c r="AII24" s="9"/>
      <c r="AIJ24" s="9"/>
      <c r="AIK24" s="9"/>
      <c r="AIL24" s="9"/>
      <c r="AIM24" s="9"/>
      <c r="AIN24" s="9"/>
      <c r="AIO24" s="9"/>
      <c r="AIP24" s="9"/>
      <c r="AIQ24" s="9"/>
      <c r="AIR24" s="9"/>
      <c r="AIS24" s="9"/>
      <c r="AIT24" s="9"/>
      <c r="AIU24" s="9"/>
      <c r="AIV24" s="9"/>
      <c r="AIW24" s="9"/>
      <c r="AIX24" s="9"/>
      <c r="AIY24" s="9"/>
      <c r="AIZ24" s="9"/>
      <c r="AJA24" s="9"/>
      <c r="AJB24" s="9"/>
      <c r="AJC24" s="9"/>
      <c r="AJD24" s="9"/>
      <c r="AJE24" s="9"/>
      <c r="AJF24" s="9"/>
      <c r="AJG24" s="9"/>
      <c r="AJH24" s="9"/>
      <c r="AJI24" s="9"/>
      <c r="AJJ24" s="9"/>
      <c r="AJK24" s="9"/>
      <c r="AJL24" s="9"/>
      <c r="AJM24" s="9"/>
      <c r="AJN24" s="9"/>
      <c r="AJO24" s="9"/>
      <c r="AJP24" s="9"/>
      <c r="AJQ24" s="9"/>
      <c r="AJR24" s="9"/>
      <c r="AJS24" s="9"/>
      <c r="AJT24" s="9"/>
      <c r="AJU24" s="9"/>
      <c r="AJV24" s="9"/>
      <c r="AJW24" s="9"/>
      <c r="AJX24" s="9"/>
      <c r="AJY24" s="9"/>
      <c r="AJZ24" s="9"/>
      <c r="AKA24" s="9"/>
      <c r="AKB24" s="9"/>
      <c r="AKC24" s="9"/>
      <c r="AKD24" s="9"/>
      <c r="AKE24" s="9"/>
      <c r="AKF24" s="9"/>
      <c r="AKG24" s="9"/>
      <c r="AKH24" s="9"/>
      <c r="AKI24" s="9"/>
      <c r="AKJ24" s="9"/>
      <c r="AKK24" s="9"/>
      <c r="AKL24" s="9"/>
      <c r="AKM24" s="9"/>
      <c r="AKN24" s="9"/>
      <c r="AKO24" s="9"/>
      <c r="AKP24" s="9"/>
      <c r="AKQ24" s="9"/>
      <c r="AKR24" s="9"/>
      <c r="AKS24" s="9"/>
      <c r="AKT24" s="9"/>
      <c r="AKU24" s="9"/>
      <c r="AKV24" s="9"/>
      <c r="AKW24" s="9"/>
      <c r="AKX24" s="9"/>
      <c r="AKY24" s="9"/>
      <c r="AKZ24" s="9"/>
      <c r="ALA24" s="9"/>
      <c r="ALB24" s="9"/>
      <c r="ALC24" s="9"/>
      <c r="ALD24" s="9"/>
      <c r="ALE24" s="9"/>
      <c r="ALF24" s="9"/>
      <c r="ALG24" s="9"/>
      <c r="ALH24" s="9"/>
      <c r="ALI24" s="9"/>
      <c r="ALJ24" s="9"/>
      <c r="ALK24" s="9"/>
      <c r="ALL24" s="9"/>
      <c r="ALM24" s="9"/>
      <c r="ALN24" s="9"/>
      <c r="ALO24" s="9"/>
      <c r="ALP24" s="9"/>
      <c r="ALQ24" s="9"/>
      <c r="ALR24" s="9"/>
      <c r="ALS24" s="9"/>
      <c r="ALT24" s="9"/>
      <c r="ALU24" s="9"/>
      <c r="ALV24" s="9"/>
      <c r="ALW24" s="9"/>
      <c r="ALX24" s="9"/>
      <c r="ALY24" s="9"/>
      <c r="ALZ24" s="9"/>
      <c r="AMA24" s="9"/>
      <c r="AMB24" s="9"/>
      <c r="AMC24" s="9"/>
      <c r="AMD24" s="9"/>
      <c r="AME24" s="9"/>
      <c r="AMF24" s="9"/>
      <c r="AMG24" s="9"/>
      <c r="AMH24" s="9"/>
      <c r="AMI24" s="9"/>
      <c r="AMJ24" s="9"/>
      <c r="AMK24" s="9"/>
      <c r="AML24" s="9"/>
      <c r="AMM24" s="9"/>
      <c r="AMN24" s="9"/>
      <c r="AMO24" s="9"/>
      <c r="AMP24" s="9"/>
      <c r="AMQ24" s="9"/>
      <c r="AMR24" s="9"/>
      <c r="AMS24" s="9"/>
      <c r="AMT24" s="9"/>
      <c r="AMU24" s="9"/>
      <c r="AMV24" s="9"/>
      <c r="AMW24" s="9"/>
      <c r="AMX24" s="9"/>
      <c r="AMY24" s="9"/>
      <c r="AMZ24" s="9"/>
      <c r="ANA24" s="9"/>
      <c r="ANB24" s="9"/>
      <c r="ANC24" s="9"/>
      <c r="AND24" s="9"/>
      <c r="ANE24" s="9"/>
      <c r="ANF24" s="9"/>
      <c r="ANG24" s="9"/>
      <c r="ANH24" s="9"/>
      <c r="ANI24" s="9"/>
      <c r="ANJ24" s="9"/>
      <c r="ANK24" s="9"/>
      <c r="ANL24" s="9"/>
      <c r="ANM24" s="9"/>
      <c r="ANN24" s="9"/>
      <c r="ANO24" s="9"/>
      <c r="ANP24" s="9"/>
      <c r="ANQ24" s="9"/>
      <c r="ANR24" s="9"/>
      <c r="ANS24" s="9"/>
      <c r="ANT24" s="9"/>
      <c r="ANU24" s="9"/>
      <c r="ANV24" s="9"/>
      <c r="ANW24" s="9"/>
      <c r="ANX24" s="9"/>
      <c r="ANY24" s="9"/>
      <c r="ANZ24" s="9"/>
      <c r="AOA24" s="9"/>
      <c r="AOB24" s="9"/>
      <c r="AOC24" s="9"/>
      <c r="AOD24" s="9"/>
      <c r="AOE24" s="9"/>
      <c r="AOF24" s="9"/>
      <c r="AOG24" s="9"/>
      <c r="AOH24" s="9"/>
      <c r="AOI24" s="9"/>
      <c r="AOJ24" s="9"/>
      <c r="AOK24" s="9"/>
      <c r="AOL24" s="9"/>
      <c r="AOM24" s="9"/>
      <c r="AON24" s="9"/>
      <c r="AOO24" s="9"/>
      <c r="AOP24" s="9"/>
      <c r="AOQ24" s="9"/>
      <c r="AOR24" s="9"/>
      <c r="AOS24" s="9"/>
      <c r="AOT24" s="9"/>
      <c r="AOU24" s="9"/>
      <c r="AOV24" s="9"/>
      <c r="AOW24" s="9"/>
      <c r="AOX24" s="9"/>
      <c r="AOY24" s="9"/>
      <c r="AOZ24" s="9"/>
      <c r="APA24" s="9"/>
      <c r="APB24" s="9"/>
      <c r="APC24" s="9"/>
      <c r="APD24" s="9"/>
      <c r="APE24" s="9"/>
      <c r="APF24" s="9"/>
      <c r="APG24" s="9"/>
      <c r="APH24" s="9"/>
      <c r="API24" s="9"/>
      <c r="APJ24" s="9"/>
      <c r="APK24" s="9"/>
      <c r="APL24" s="9"/>
      <c r="APM24" s="9"/>
      <c r="APN24" s="9"/>
      <c r="APO24" s="9"/>
      <c r="APP24" s="9"/>
      <c r="APQ24" s="9"/>
      <c r="APR24" s="9"/>
      <c r="APS24" s="9"/>
      <c r="APT24" s="9"/>
      <c r="APU24" s="9"/>
      <c r="APV24" s="9"/>
      <c r="APW24" s="9"/>
      <c r="APX24" s="9"/>
      <c r="APY24" s="9"/>
      <c r="APZ24" s="9"/>
      <c r="AQA24" s="9"/>
      <c r="AQB24" s="9"/>
      <c r="AQC24" s="9"/>
      <c r="AQD24" s="9"/>
      <c r="AQE24" s="9"/>
      <c r="AQF24" s="9"/>
      <c r="AQG24" s="9"/>
      <c r="AQH24" s="9"/>
      <c r="AQI24" s="9"/>
      <c r="AQJ24" s="9"/>
      <c r="AQK24" s="9"/>
      <c r="AQL24" s="9"/>
      <c r="AQM24" s="9"/>
      <c r="AQN24" s="9"/>
      <c r="AQO24" s="9"/>
      <c r="AQP24" s="9"/>
      <c r="AQQ24" s="9"/>
      <c r="AQR24" s="9"/>
      <c r="AQS24" s="9"/>
      <c r="AQT24" s="9"/>
      <c r="AQU24" s="9"/>
      <c r="AQV24" s="9"/>
      <c r="AQW24" s="9"/>
      <c r="AQX24" s="9"/>
      <c r="AQY24" s="9"/>
      <c r="AQZ24" s="9"/>
      <c r="ARA24" s="9"/>
      <c r="ARB24" s="9"/>
      <c r="ARC24" s="9"/>
      <c r="ARD24" s="9"/>
      <c r="ARE24" s="9"/>
      <c r="ARF24" s="9"/>
      <c r="ARG24" s="9"/>
      <c r="ARH24" s="9"/>
      <c r="ARI24" s="9"/>
      <c r="ARJ24" s="9"/>
      <c r="ARK24" s="9"/>
      <c r="ARL24" s="9"/>
      <c r="ARM24" s="9"/>
      <c r="ARN24" s="9"/>
      <c r="ARO24" s="9"/>
      <c r="ARP24" s="9"/>
      <c r="ARQ24" s="9"/>
      <c r="ARR24" s="9"/>
      <c r="ARS24" s="9"/>
      <c r="ART24" s="9"/>
      <c r="ARU24" s="9"/>
      <c r="ARV24" s="9"/>
      <c r="ARW24" s="9"/>
      <c r="ARX24" s="9"/>
      <c r="ARY24" s="9"/>
      <c r="ARZ24" s="9"/>
      <c r="ASA24" s="9"/>
      <c r="ASB24" s="9"/>
      <c r="ASC24" s="9"/>
      <c r="ASD24" s="9"/>
      <c r="ASE24" s="9"/>
      <c r="ASF24" s="9"/>
      <c r="ASG24" s="9"/>
      <c r="ASH24" s="9"/>
      <c r="ASI24" s="9"/>
      <c r="ASJ24" s="9"/>
      <c r="ASK24" s="9"/>
      <c r="ASL24" s="9"/>
      <c r="ASM24" s="9"/>
      <c r="ASN24" s="9"/>
      <c r="ASO24" s="9"/>
      <c r="ASP24" s="9"/>
      <c r="ASQ24" s="9"/>
      <c r="ASR24" s="9"/>
      <c r="ASS24" s="9"/>
      <c r="AST24" s="9"/>
      <c r="ASU24" s="9"/>
      <c r="ASV24" s="9"/>
      <c r="ASW24" s="9"/>
      <c r="ASX24" s="9"/>
      <c r="ASY24" s="9"/>
      <c r="ASZ24" s="9"/>
      <c r="ATA24" s="9"/>
      <c r="ATB24" s="9"/>
      <c r="ATC24" s="9"/>
      <c r="ATD24" s="9"/>
      <c r="ATE24" s="9"/>
      <c r="ATF24" s="9"/>
      <c r="ATG24" s="9"/>
      <c r="ATH24" s="9"/>
      <c r="ATI24" s="9"/>
      <c r="ATJ24" s="9"/>
      <c r="ATK24" s="9"/>
      <c r="ATL24" s="9"/>
      <c r="ATM24" s="9"/>
      <c r="ATN24" s="9"/>
      <c r="ATO24" s="9"/>
      <c r="ATP24" s="9"/>
      <c r="ATQ24" s="9"/>
      <c r="ATR24" s="9"/>
      <c r="ATS24" s="9"/>
      <c r="ATT24" s="9"/>
      <c r="ATU24" s="9"/>
      <c r="ATV24" s="9"/>
      <c r="ATW24" s="9"/>
      <c r="ATX24" s="9"/>
      <c r="ATY24" s="9"/>
      <c r="ATZ24" s="9"/>
      <c r="AUA24" s="9"/>
      <c r="AUB24" s="9"/>
      <c r="AUC24" s="9"/>
      <c r="AUD24" s="9"/>
      <c r="AUE24" s="9"/>
      <c r="AUF24" s="9"/>
      <c r="AUG24" s="9"/>
      <c r="AUH24" s="9"/>
      <c r="AUI24" s="9"/>
      <c r="AUJ24" s="9"/>
      <c r="AUK24" s="9"/>
      <c r="AUL24" s="9"/>
      <c r="AUM24" s="9"/>
      <c r="AUN24" s="9"/>
      <c r="AUO24" s="9"/>
      <c r="AUP24" s="9"/>
      <c r="AUQ24" s="9"/>
      <c r="AUR24" s="9"/>
      <c r="AUS24" s="9"/>
      <c r="AUT24" s="9"/>
      <c r="AUU24" s="9"/>
      <c r="AUV24" s="9"/>
      <c r="AUW24" s="9"/>
      <c r="AUX24" s="9"/>
      <c r="AUY24" s="9"/>
      <c r="AUZ24" s="9"/>
      <c r="AVA24" s="9"/>
      <c r="AVB24" s="9"/>
      <c r="AVC24" s="9"/>
      <c r="AVD24" s="9"/>
      <c r="AVE24" s="9"/>
      <c r="AVF24" s="9"/>
      <c r="AVG24" s="9"/>
      <c r="AVH24" s="9"/>
      <c r="AVI24" s="9"/>
      <c r="AVJ24" s="9"/>
      <c r="AVK24" s="9"/>
      <c r="AVL24" s="9"/>
      <c r="AVM24" s="9"/>
      <c r="AVN24" s="9"/>
      <c r="AVO24" s="9"/>
      <c r="AVP24" s="9"/>
      <c r="AVQ24" s="9"/>
      <c r="AVR24" s="9"/>
      <c r="AVS24" s="9"/>
      <c r="AVT24" s="9"/>
      <c r="AVU24" s="9"/>
      <c r="AVV24" s="9"/>
      <c r="AVW24" s="9"/>
      <c r="AVX24" s="9"/>
      <c r="AVY24" s="9"/>
      <c r="AVZ24" s="9"/>
      <c r="AWA24" s="9"/>
      <c r="AWB24" s="9"/>
      <c r="AWC24" s="9"/>
      <c r="AWD24" s="9"/>
      <c r="AWE24" s="9"/>
      <c r="AWF24" s="9"/>
      <c r="AWG24" s="9"/>
      <c r="AWH24" s="9"/>
      <c r="AWI24" s="9"/>
      <c r="AWJ24" s="9"/>
      <c r="AWK24" s="9"/>
      <c r="AWL24" s="9"/>
      <c r="AWM24" s="9"/>
      <c r="AWN24" s="9"/>
      <c r="AWO24" s="9"/>
      <c r="AWP24" s="9"/>
      <c r="AWQ24" s="9"/>
      <c r="AWR24" s="9"/>
      <c r="AWS24" s="9"/>
      <c r="AWT24" s="9"/>
      <c r="AWU24" s="9"/>
      <c r="AWV24" s="9"/>
      <c r="AWW24" s="9"/>
      <c r="AWX24" s="9"/>
      <c r="AWY24" s="9"/>
      <c r="AWZ24" s="9"/>
      <c r="AXA24" s="9"/>
      <c r="AXB24" s="9"/>
      <c r="AXC24" s="9"/>
      <c r="AXD24" s="9"/>
      <c r="AXE24" s="9"/>
      <c r="AXF24" s="9"/>
      <c r="AXG24" s="9"/>
      <c r="AXH24" s="9"/>
      <c r="AXI24" s="9"/>
      <c r="AXJ24" s="9"/>
      <c r="AXK24" s="9"/>
      <c r="AXL24" s="9"/>
      <c r="AXM24" s="9"/>
      <c r="AXN24" s="9"/>
      <c r="AXO24" s="9"/>
      <c r="AXP24" s="9"/>
      <c r="AXQ24" s="9"/>
      <c r="AXR24" s="9"/>
      <c r="AXS24" s="9"/>
      <c r="AXT24" s="9"/>
      <c r="AXU24" s="9"/>
      <c r="AXV24" s="9"/>
      <c r="AXW24" s="9"/>
      <c r="AXX24" s="9"/>
      <c r="AXY24" s="9"/>
      <c r="AXZ24" s="9"/>
      <c r="AYA24" s="9"/>
      <c r="AYB24" s="9"/>
      <c r="AYC24" s="9"/>
      <c r="AYD24" s="9"/>
      <c r="AYE24" s="9"/>
      <c r="AYF24" s="9"/>
      <c r="AYG24" s="9"/>
      <c r="AYH24" s="9"/>
      <c r="AYI24" s="9"/>
      <c r="AYJ24" s="9"/>
      <c r="AYK24" s="9"/>
      <c r="AYL24" s="9"/>
      <c r="AYM24" s="9"/>
      <c r="AYN24" s="9"/>
      <c r="AYO24" s="9"/>
      <c r="AYP24" s="9"/>
      <c r="AYQ24" s="9"/>
      <c r="AYR24" s="9"/>
      <c r="AYS24" s="9"/>
      <c r="AYT24" s="9"/>
      <c r="AYU24" s="9"/>
      <c r="AYV24" s="9"/>
      <c r="AYW24" s="9"/>
      <c r="AYX24" s="9"/>
      <c r="AYY24" s="9"/>
      <c r="AYZ24" s="9"/>
      <c r="AZA24" s="9"/>
      <c r="AZB24" s="9"/>
      <c r="AZC24" s="9"/>
      <c r="AZD24" s="9"/>
      <c r="AZE24" s="9"/>
      <c r="AZF24" s="9"/>
      <c r="AZG24" s="9"/>
      <c r="AZH24" s="9"/>
      <c r="AZI24" s="9"/>
      <c r="AZJ24" s="9"/>
      <c r="AZK24" s="9"/>
      <c r="AZL24" s="9"/>
      <c r="AZM24" s="9"/>
      <c r="AZN24" s="9"/>
      <c r="AZO24" s="9"/>
      <c r="AZP24" s="9"/>
      <c r="AZQ24" s="9"/>
      <c r="AZR24" s="9"/>
      <c r="AZS24" s="9"/>
      <c r="AZT24" s="9"/>
      <c r="AZU24" s="9"/>
      <c r="AZV24" s="9"/>
      <c r="AZW24" s="9"/>
      <c r="AZX24" s="9"/>
      <c r="AZY24" s="9"/>
      <c r="AZZ24" s="9"/>
      <c r="BAA24" s="9"/>
      <c r="BAB24" s="9"/>
      <c r="BAC24" s="9"/>
      <c r="BAD24" s="9"/>
      <c r="BAE24" s="9"/>
      <c r="BAF24" s="9"/>
      <c r="BAG24" s="9"/>
      <c r="BAH24" s="9"/>
      <c r="BAI24" s="9"/>
      <c r="BAJ24" s="9"/>
      <c r="BAK24" s="9"/>
      <c r="BAL24" s="9"/>
      <c r="BAM24" s="9"/>
      <c r="BAN24" s="9"/>
      <c r="BAO24" s="9"/>
      <c r="BAP24" s="9"/>
      <c r="BAQ24" s="9"/>
      <c r="BAR24" s="9"/>
      <c r="BAS24" s="9"/>
      <c r="BAT24" s="9"/>
      <c r="BAU24" s="9"/>
      <c r="BAV24" s="9"/>
      <c r="BAW24" s="9"/>
      <c r="BAX24" s="9"/>
      <c r="BAY24" s="9"/>
      <c r="BAZ24" s="9"/>
      <c r="BBA24" s="9"/>
      <c r="BBB24" s="9"/>
      <c r="BBC24" s="9"/>
      <c r="BBD24" s="9"/>
      <c r="BBE24" s="9"/>
      <c r="BBF24" s="9"/>
      <c r="BBG24" s="9"/>
      <c r="BBH24" s="9"/>
      <c r="BBI24" s="9"/>
      <c r="BBJ24" s="9"/>
      <c r="BBK24" s="9"/>
      <c r="BBL24" s="9"/>
      <c r="BBM24" s="9"/>
      <c r="BBN24" s="9"/>
      <c r="BBO24" s="9"/>
      <c r="BBP24" s="9"/>
      <c r="BBQ24" s="9"/>
      <c r="BBR24" s="9"/>
      <c r="BBS24" s="9"/>
      <c r="BBT24" s="9"/>
      <c r="BBU24" s="9"/>
      <c r="BBV24" s="9"/>
      <c r="BBW24" s="9"/>
      <c r="BBX24" s="9"/>
      <c r="BBY24" s="9"/>
      <c r="BBZ24" s="9"/>
      <c r="BCA24" s="9"/>
      <c r="BCB24" s="9"/>
      <c r="BCC24" s="9"/>
      <c r="BCD24" s="9"/>
      <c r="BCE24" s="9"/>
      <c r="BCF24" s="9"/>
      <c r="BCG24" s="9"/>
      <c r="BCH24" s="9"/>
      <c r="BCI24" s="9"/>
      <c r="BCJ24" s="9"/>
      <c r="BCK24" s="9"/>
      <c r="BCL24" s="9"/>
      <c r="BCM24" s="9"/>
      <c r="BCN24" s="9"/>
      <c r="BCO24" s="9"/>
      <c r="BCP24" s="9"/>
      <c r="BCQ24" s="9"/>
      <c r="BCR24" s="9"/>
      <c r="BCS24" s="9"/>
      <c r="BCT24" s="9"/>
      <c r="BCU24" s="9"/>
      <c r="BCV24" s="9"/>
      <c r="BCW24" s="9"/>
      <c r="BCX24" s="9"/>
      <c r="BCY24" s="9"/>
      <c r="BCZ24" s="9"/>
      <c r="BDA24" s="9"/>
      <c r="BDB24" s="9"/>
      <c r="BDC24" s="9"/>
      <c r="BDD24" s="9"/>
      <c r="BDE24" s="9"/>
      <c r="BDF24" s="9"/>
      <c r="BDG24" s="9"/>
      <c r="BDH24" s="9"/>
      <c r="BDI24" s="9"/>
      <c r="BDJ24" s="9"/>
      <c r="BDK24" s="9"/>
      <c r="BDL24" s="9"/>
      <c r="BDM24" s="9"/>
      <c r="BDN24" s="9"/>
      <c r="BDO24" s="9"/>
      <c r="BDP24" s="9"/>
      <c r="BDQ24" s="9"/>
      <c r="BDR24" s="9"/>
      <c r="BDS24" s="9"/>
      <c r="BDT24" s="9"/>
      <c r="BDU24" s="9"/>
      <c r="BDV24" s="9"/>
      <c r="BDW24" s="9"/>
      <c r="BDX24" s="9"/>
      <c r="BDY24" s="9"/>
      <c r="BDZ24" s="9"/>
      <c r="BEA24" s="9"/>
      <c r="BEB24" s="9"/>
      <c r="BEC24" s="9"/>
      <c r="BED24" s="9"/>
      <c r="BEE24" s="9"/>
      <c r="BEF24" s="9"/>
      <c r="BEG24" s="9"/>
      <c r="BEH24" s="9"/>
      <c r="BEI24" s="9"/>
      <c r="BEJ24" s="9"/>
      <c r="BEK24" s="9"/>
      <c r="BEL24" s="9"/>
      <c r="BEM24" s="9"/>
      <c r="BEN24" s="9"/>
      <c r="BEO24" s="9"/>
      <c r="BEP24" s="9"/>
      <c r="BEQ24" s="9"/>
      <c r="BER24" s="9"/>
      <c r="BES24" s="9"/>
      <c r="BET24" s="9"/>
      <c r="BEU24" s="9"/>
      <c r="BEV24" s="9"/>
      <c r="BEW24" s="9"/>
      <c r="BEX24" s="9"/>
      <c r="BEY24" s="9"/>
      <c r="BEZ24" s="9"/>
      <c r="BFA24" s="9"/>
      <c r="BFB24" s="9"/>
      <c r="BFC24" s="9"/>
      <c r="BFD24" s="9"/>
      <c r="BFE24" s="9"/>
      <c r="BFF24" s="9"/>
      <c r="BFG24" s="9"/>
      <c r="BFH24" s="9"/>
      <c r="BFI24" s="9"/>
      <c r="BFJ24" s="9"/>
      <c r="BFK24" s="9"/>
      <c r="BFL24" s="9"/>
      <c r="BFM24" s="9"/>
      <c r="BFN24" s="9"/>
      <c r="BFO24" s="9"/>
      <c r="BFP24" s="9"/>
      <c r="BFQ24" s="9"/>
      <c r="BFR24" s="9"/>
      <c r="BFS24" s="9"/>
      <c r="BFT24" s="9"/>
      <c r="BFU24" s="9"/>
      <c r="BFV24" s="9"/>
      <c r="BFW24" s="9"/>
      <c r="BFX24" s="9"/>
      <c r="BFY24" s="9"/>
      <c r="BFZ24" s="9"/>
      <c r="BGA24" s="9"/>
      <c r="BGB24" s="9"/>
      <c r="BGC24" s="9"/>
      <c r="BGD24" s="9"/>
      <c r="BGE24" s="9"/>
      <c r="BGF24" s="9"/>
      <c r="BGG24" s="9"/>
      <c r="BGH24" s="9"/>
      <c r="BGI24" s="9"/>
      <c r="BGJ24" s="9"/>
      <c r="BGK24" s="9"/>
      <c r="BGL24" s="9"/>
      <c r="BGM24" s="9"/>
      <c r="BGN24" s="9"/>
      <c r="BGO24" s="9"/>
      <c r="BGP24" s="9"/>
      <c r="BGQ24" s="9"/>
      <c r="BGR24" s="9"/>
      <c r="BGS24" s="9"/>
      <c r="BGT24" s="9"/>
      <c r="BGU24" s="9"/>
      <c r="BGV24" s="9"/>
      <c r="BGW24" s="9"/>
      <c r="BGX24" s="9"/>
      <c r="BGY24" s="9"/>
      <c r="BGZ24" s="9"/>
      <c r="BHA24" s="9"/>
      <c r="BHB24" s="9"/>
      <c r="BHC24" s="9"/>
      <c r="BHD24" s="9"/>
      <c r="BHE24" s="9"/>
      <c r="BHF24" s="9"/>
      <c r="BHG24" s="9"/>
      <c r="BHH24" s="9"/>
      <c r="BHI24" s="9"/>
      <c r="BHJ24" s="9"/>
      <c r="BHK24" s="9"/>
      <c r="BHL24" s="9"/>
      <c r="BHM24" s="9"/>
      <c r="BHN24" s="9"/>
      <c r="BHO24" s="9"/>
      <c r="BHP24" s="9"/>
      <c r="BHQ24" s="9"/>
      <c r="BHR24" s="9"/>
      <c r="BHS24" s="9"/>
      <c r="BHT24" s="9"/>
      <c r="BHU24" s="9"/>
      <c r="BHV24" s="9"/>
      <c r="BHW24" s="9"/>
      <c r="BHX24" s="9"/>
      <c r="BHY24" s="9"/>
      <c r="BHZ24" s="9"/>
      <c r="BIA24" s="9"/>
      <c r="BIB24" s="9"/>
      <c r="BIC24" s="9"/>
      <c r="BID24" s="9"/>
      <c r="BIE24" s="9"/>
      <c r="BIF24" s="9"/>
      <c r="BIG24" s="9"/>
      <c r="BIH24" s="9"/>
      <c r="BII24" s="9"/>
      <c r="BIJ24" s="9"/>
      <c r="BIK24" s="9"/>
      <c r="BIL24" s="9"/>
      <c r="BIM24" s="9"/>
      <c r="BIN24" s="9"/>
      <c r="BIO24" s="9"/>
      <c r="BIP24" s="9"/>
      <c r="BIQ24" s="9"/>
      <c r="BIR24" s="9"/>
      <c r="BIS24" s="9"/>
      <c r="BIT24" s="9"/>
      <c r="BIU24" s="9"/>
      <c r="BIV24" s="9"/>
      <c r="BIW24" s="9"/>
      <c r="BIX24" s="9"/>
      <c r="BIY24" s="9"/>
      <c r="BIZ24" s="9"/>
      <c r="BJA24" s="9"/>
      <c r="BJB24" s="9"/>
      <c r="BJC24" s="9"/>
      <c r="BJD24" s="9"/>
      <c r="BJE24" s="9"/>
      <c r="BJF24" s="9"/>
      <c r="BJG24" s="9"/>
      <c r="BJH24" s="9"/>
      <c r="BJI24" s="9"/>
      <c r="BJJ24" s="9"/>
      <c r="BJK24" s="9"/>
      <c r="BJL24" s="9"/>
      <c r="BJM24" s="9"/>
      <c r="BJN24" s="9"/>
      <c r="BJO24" s="9"/>
      <c r="BJP24" s="9"/>
      <c r="BJQ24" s="9"/>
      <c r="BJR24" s="9"/>
      <c r="BJS24" s="9"/>
      <c r="BJT24" s="9"/>
      <c r="BJU24" s="9"/>
      <c r="BJV24" s="9"/>
      <c r="BJW24" s="9"/>
      <c r="BJX24" s="9"/>
      <c r="BJY24" s="9"/>
      <c r="BJZ24" s="9"/>
      <c r="BKA24" s="9"/>
      <c r="BKB24" s="9"/>
      <c r="BKC24" s="9"/>
      <c r="BKD24" s="9"/>
      <c r="BKE24" s="9"/>
      <c r="BKF24" s="9"/>
      <c r="BKG24" s="9"/>
      <c r="BKH24" s="9"/>
      <c r="BKI24" s="9"/>
      <c r="BKJ24" s="9"/>
      <c r="BKK24" s="9"/>
      <c r="BKL24" s="9"/>
      <c r="BKM24" s="9"/>
      <c r="BKN24" s="9"/>
      <c r="BKO24" s="9"/>
      <c r="BKP24" s="9"/>
      <c r="BKQ24" s="9"/>
      <c r="BKR24" s="9"/>
      <c r="BKS24" s="9"/>
      <c r="BKT24" s="9"/>
      <c r="BKU24" s="9"/>
      <c r="BKV24" s="9"/>
      <c r="BKW24" s="9"/>
      <c r="BKX24" s="9"/>
      <c r="BKY24" s="9"/>
      <c r="BKZ24" s="9"/>
      <c r="BLA24" s="9"/>
      <c r="BLB24" s="9"/>
      <c r="BLC24" s="9"/>
      <c r="BLD24" s="9"/>
      <c r="BLE24" s="9"/>
      <c r="BLF24" s="9"/>
      <c r="BLG24" s="9"/>
      <c r="BLH24" s="9"/>
      <c r="BLI24" s="9"/>
      <c r="BLJ24" s="9"/>
      <c r="BLK24" s="9"/>
      <c r="BLL24" s="9"/>
      <c r="BLM24" s="9"/>
      <c r="BLN24" s="9"/>
      <c r="BLO24" s="9"/>
      <c r="BLP24" s="9"/>
      <c r="BLQ24" s="9"/>
      <c r="BLR24" s="9"/>
      <c r="BLS24" s="9"/>
      <c r="BLT24" s="9"/>
      <c r="BLU24" s="9"/>
      <c r="BLV24" s="9"/>
      <c r="BLW24" s="9"/>
      <c r="BLX24" s="9"/>
      <c r="BLY24" s="9"/>
      <c r="BLZ24" s="9"/>
      <c r="BMA24" s="9"/>
      <c r="BMB24" s="9"/>
      <c r="BMC24" s="9"/>
      <c r="BMD24" s="9"/>
      <c r="BME24" s="9"/>
      <c r="BMF24" s="9"/>
      <c r="BMG24" s="9"/>
      <c r="BMH24" s="9"/>
      <c r="BMI24" s="9"/>
      <c r="BMJ24" s="9"/>
      <c r="BMK24" s="9"/>
      <c r="BML24" s="9"/>
      <c r="BMM24" s="9"/>
      <c r="BMN24" s="9"/>
      <c r="BMO24" s="9"/>
      <c r="BMP24" s="9"/>
      <c r="BMQ24" s="9"/>
      <c r="BMR24" s="9"/>
      <c r="BMS24" s="9"/>
      <c r="BMT24" s="9"/>
      <c r="BMU24" s="9"/>
      <c r="BMV24" s="9"/>
      <c r="BMW24" s="9"/>
      <c r="BMX24" s="9"/>
      <c r="BMY24" s="9"/>
      <c r="BMZ24" s="9"/>
      <c r="BNA24" s="9"/>
      <c r="BNB24" s="9"/>
      <c r="BNC24" s="9"/>
      <c r="BND24" s="9"/>
      <c r="BNE24" s="9"/>
      <c r="BNF24" s="9"/>
      <c r="BNG24" s="9"/>
      <c r="BNH24" s="9"/>
      <c r="BNI24" s="9"/>
      <c r="BNJ24" s="9"/>
      <c r="BNK24" s="9"/>
      <c r="BNL24" s="9"/>
      <c r="BNM24" s="9"/>
      <c r="BNN24" s="9"/>
      <c r="BNO24" s="9"/>
      <c r="BNP24" s="9"/>
      <c r="BNQ24" s="9"/>
      <c r="BNR24" s="9"/>
      <c r="BNS24" s="9"/>
      <c r="BNT24" s="9"/>
      <c r="BNU24" s="9"/>
      <c r="BNV24" s="9"/>
      <c r="BNW24" s="9"/>
      <c r="BNX24" s="9"/>
      <c r="BNY24" s="9"/>
      <c r="BNZ24" s="9"/>
      <c r="BOA24" s="9"/>
      <c r="BOB24" s="9"/>
      <c r="BOC24" s="9"/>
      <c r="BOD24" s="9"/>
      <c r="BOE24" s="9"/>
      <c r="BOF24" s="9"/>
      <c r="BOG24" s="9"/>
      <c r="BOH24" s="9"/>
      <c r="BOI24" s="9"/>
      <c r="BOJ24" s="9"/>
      <c r="BOK24" s="9"/>
      <c r="BOL24" s="9"/>
      <c r="BOM24" s="9"/>
      <c r="BON24" s="9"/>
      <c r="BOO24" s="9"/>
      <c r="BOP24" s="9"/>
      <c r="BOQ24" s="9"/>
      <c r="BOR24" s="9"/>
      <c r="BOS24" s="9"/>
      <c r="BOT24" s="9"/>
      <c r="BOU24" s="9"/>
      <c r="BOV24" s="9"/>
      <c r="BOW24" s="9"/>
      <c r="BOX24" s="9"/>
      <c r="BOY24" s="9"/>
      <c r="BOZ24" s="9"/>
      <c r="BPA24" s="9"/>
      <c r="BPB24" s="9"/>
      <c r="BPC24" s="9"/>
      <c r="BPD24" s="9"/>
      <c r="BPE24" s="9"/>
      <c r="BPF24" s="9"/>
      <c r="BPG24" s="9"/>
      <c r="BPH24" s="9"/>
      <c r="BPI24" s="9"/>
      <c r="BPJ24" s="9"/>
      <c r="BPK24" s="9"/>
      <c r="BPL24" s="9"/>
      <c r="BPM24" s="9"/>
      <c r="BPN24" s="9"/>
      <c r="BPO24" s="9"/>
      <c r="BPP24" s="9"/>
      <c r="BPQ24" s="9"/>
      <c r="BPR24" s="9"/>
      <c r="BPS24" s="9"/>
      <c r="BPT24" s="9"/>
      <c r="BPU24" s="9"/>
      <c r="BPV24" s="9"/>
      <c r="BPW24" s="9"/>
      <c r="BPX24" s="9"/>
      <c r="BPY24" s="9"/>
      <c r="BPZ24" s="9"/>
      <c r="BQA24" s="9"/>
      <c r="BQB24" s="9"/>
      <c r="BQC24" s="9"/>
      <c r="BQD24" s="9"/>
      <c r="BQE24" s="9"/>
      <c r="BQF24" s="9"/>
      <c r="BQG24" s="9"/>
      <c r="BQH24" s="9"/>
      <c r="BQI24" s="9"/>
      <c r="BQJ24" s="9"/>
      <c r="BQK24" s="9"/>
      <c r="BQL24" s="9"/>
      <c r="BQM24" s="9"/>
      <c r="BQN24" s="9"/>
      <c r="BQO24" s="9"/>
      <c r="BQP24" s="9"/>
      <c r="BQQ24" s="9"/>
      <c r="BQR24" s="9"/>
      <c r="BQS24" s="9"/>
      <c r="BQT24" s="9"/>
      <c r="BQU24" s="9"/>
      <c r="BQV24" s="9"/>
      <c r="BQW24" s="9"/>
      <c r="BQX24" s="9"/>
      <c r="BQY24" s="9"/>
      <c r="BQZ24" s="9"/>
      <c r="BRA24" s="9"/>
      <c r="BRB24" s="9"/>
      <c r="BRC24" s="9"/>
      <c r="BRD24" s="9"/>
      <c r="BRE24" s="9"/>
      <c r="BRF24" s="9"/>
      <c r="BRG24" s="9"/>
      <c r="BRH24" s="9"/>
      <c r="BRI24" s="9"/>
      <c r="BRJ24" s="9"/>
      <c r="BRK24" s="9"/>
      <c r="BRL24" s="9"/>
      <c r="BRM24" s="9"/>
      <c r="BRN24" s="9"/>
      <c r="BRO24" s="9"/>
      <c r="BRP24" s="9"/>
      <c r="BRQ24" s="9"/>
      <c r="BRR24" s="9"/>
      <c r="BRS24" s="9"/>
      <c r="BRT24" s="9"/>
      <c r="BRU24" s="9"/>
      <c r="BRV24" s="9"/>
      <c r="BRW24" s="9"/>
      <c r="BRX24" s="9"/>
      <c r="BRY24" s="9"/>
      <c r="BRZ24" s="9"/>
      <c r="BSA24" s="9"/>
      <c r="BSB24" s="9"/>
      <c r="BSC24" s="9"/>
      <c r="BSD24" s="9"/>
      <c r="BSE24" s="9"/>
      <c r="BSF24" s="9"/>
      <c r="BSG24" s="9"/>
      <c r="BSH24" s="9"/>
      <c r="BSI24" s="9"/>
      <c r="BSJ24" s="9"/>
      <c r="BSK24" s="9"/>
      <c r="BSL24" s="9"/>
      <c r="BSM24" s="9"/>
      <c r="BSN24" s="9"/>
      <c r="BSO24" s="9"/>
      <c r="BSP24" s="9"/>
      <c r="BSQ24" s="9"/>
      <c r="BSR24" s="9"/>
      <c r="BSS24" s="9"/>
      <c r="BST24" s="9"/>
      <c r="BSU24" s="9"/>
      <c r="BSV24" s="9"/>
      <c r="BSW24" s="9"/>
      <c r="BSX24" s="9"/>
      <c r="BSY24" s="9"/>
      <c r="BSZ24" s="9"/>
      <c r="BTA24" s="9"/>
      <c r="BTB24" s="9"/>
      <c r="BTC24" s="9"/>
      <c r="BTD24" s="9"/>
      <c r="BTE24" s="9"/>
      <c r="BTF24" s="9"/>
      <c r="BTG24" s="9"/>
      <c r="BTH24" s="9"/>
      <c r="BTI24" s="9"/>
      <c r="BTJ24" s="9"/>
      <c r="BTK24" s="9"/>
      <c r="BTL24" s="9"/>
      <c r="BTM24" s="9"/>
      <c r="BTN24" s="9"/>
      <c r="BTO24" s="9"/>
      <c r="BTP24" s="9"/>
      <c r="BTQ24" s="9"/>
      <c r="BTR24" s="9"/>
      <c r="BTS24" s="9"/>
      <c r="BTT24" s="9"/>
      <c r="BTU24" s="9"/>
      <c r="BTV24" s="9"/>
      <c r="BTW24" s="9"/>
      <c r="BTX24" s="9"/>
      <c r="BTY24" s="9"/>
      <c r="BTZ24" s="9"/>
      <c r="BUA24" s="9"/>
      <c r="BUB24" s="9"/>
      <c r="BUC24" s="9"/>
      <c r="BUD24" s="9"/>
      <c r="BUE24" s="9"/>
      <c r="BUF24" s="9"/>
      <c r="BUG24" s="9"/>
      <c r="BUH24" s="9"/>
      <c r="BUI24" s="9"/>
      <c r="BUJ24" s="9"/>
      <c r="BUK24" s="9"/>
      <c r="BUL24" s="9"/>
      <c r="BUM24" s="9"/>
      <c r="BUN24" s="9"/>
      <c r="BUO24" s="9"/>
      <c r="BUP24" s="9"/>
      <c r="BUQ24" s="9"/>
      <c r="BUR24" s="9"/>
      <c r="BUS24" s="9"/>
      <c r="BUT24" s="9"/>
      <c r="BUU24" s="9"/>
      <c r="BUV24" s="9"/>
      <c r="BUW24" s="9"/>
      <c r="BUX24" s="9"/>
      <c r="BUY24" s="9"/>
      <c r="BUZ24" s="9"/>
      <c r="BVA24" s="9"/>
      <c r="BVB24" s="9"/>
      <c r="BVC24" s="9"/>
      <c r="BVD24" s="9"/>
      <c r="BVE24" s="9"/>
      <c r="BVF24" s="9"/>
      <c r="BVG24" s="9"/>
      <c r="BVH24" s="9"/>
      <c r="BVI24" s="9"/>
      <c r="BVJ24" s="9"/>
      <c r="BVK24" s="9"/>
      <c r="BVL24" s="9"/>
      <c r="BVM24" s="9"/>
      <c r="BVN24" s="9"/>
      <c r="BVO24" s="9"/>
      <c r="BVP24" s="9"/>
      <c r="BVQ24" s="9"/>
      <c r="BVR24" s="9"/>
      <c r="BVS24" s="9"/>
      <c r="BVT24" s="9"/>
      <c r="BVU24" s="9"/>
      <c r="BVV24" s="9"/>
      <c r="BVW24" s="9"/>
      <c r="BVX24" s="9"/>
      <c r="BVY24" s="9"/>
      <c r="BVZ24" s="9"/>
      <c r="BWA24" s="9"/>
      <c r="BWB24" s="9"/>
      <c r="BWC24" s="9"/>
      <c r="BWD24" s="9"/>
      <c r="BWE24" s="9"/>
      <c r="BWF24" s="9"/>
      <c r="BWG24" s="9"/>
      <c r="BWH24" s="9"/>
      <c r="BWI24" s="9"/>
      <c r="BWJ24" s="9"/>
      <c r="BWK24" s="9"/>
      <c r="BWL24" s="9"/>
      <c r="BWM24" s="9"/>
      <c r="BWN24" s="9"/>
      <c r="BWO24" s="9"/>
      <c r="BWP24" s="9"/>
      <c r="BWQ24" s="9"/>
      <c r="BWR24" s="9"/>
      <c r="BWS24" s="9"/>
      <c r="BWT24" s="9"/>
      <c r="BWU24" s="9"/>
      <c r="BWV24" s="9"/>
      <c r="BWW24" s="9"/>
      <c r="BWX24" s="9"/>
      <c r="BWY24" s="9"/>
      <c r="BWZ24" s="9"/>
      <c r="BXA24" s="9"/>
      <c r="BXB24" s="9"/>
      <c r="BXC24" s="9"/>
      <c r="BXD24" s="9"/>
      <c r="BXE24" s="9"/>
      <c r="BXF24" s="9"/>
      <c r="BXG24" s="9"/>
      <c r="BXH24" s="9"/>
      <c r="BXI24" s="9"/>
      <c r="BXJ24" s="9"/>
      <c r="BXK24" s="9"/>
      <c r="BXL24" s="9"/>
      <c r="BXM24" s="9"/>
      <c r="BXN24" s="9"/>
      <c r="BXO24" s="9"/>
      <c r="BXP24" s="9"/>
      <c r="BXQ24" s="9"/>
      <c r="BXR24" s="9"/>
      <c r="BXS24" s="9"/>
      <c r="BXT24" s="9"/>
      <c r="BXU24" s="9"/>
      <c r="BXV24" s="9"/>
      <c r="BXW24" s="9"/>
      <c r="BXX24" s="9"/>
      <c r="BXY24" s="9"/>
      <c r="BXZ24" s="9"/>
      <c r="BYA24" s="9"/>
      <c r="BYB24" s="9"/>
      <c r="BYC24" s="9"/>
      <c r="BYD24" s="9"/>
      <c r="BYE24" s="9"/>
      <c r="BYF24" s="9"/>
      <c r="BYG24" s="9"/>
      <c r="BYH24" s="9"/>
      <c r="BYI24" s="9"/>
      <c r="BYJ24" s="9"/>
      <c r="BYK24" s="9"/>
      <c r="BYL24" s="9"/>
      <c r="BYM24" s="9"/>
      <c r="BYN24" s="9"/>
      <c r="BYO24" s="9"/>
      <c r="BYP24" s="9"/>
      <c r="BYQ24" s="9"/>
      <c r="BYR24" s="9"/>
      <c r="BYS24" s="9"/>
      <c r="BYT24" s="9"/>
      <c r="BYU24" s="9"/>
      <c r="BYV24" s="9"/>
      <c r="BYW24" s="9"/>
      <c r="BYX24" s="9"/>
      <c r="BYY24" s="9"/>
      <c r="BYZ24" s="9"/>
      <c r="BZA24" s="9"/>
      <c r="BZB24" s="9"/>
      <c r="BZC24" s="9"/>
      <c r="BZD24" s="9"/>
      <c r="BZE24" s="9"/>
      <c r="BZF24" s="9"/>
      <c r="BZG24" s="9"/>
      <c r="BZH24" s="9"/>
      <c r="BZI24" s="9"/>
      <c r="BZJ24" s="9"/>
      <c r="BZK24" s="9"/>
      <c r="BZL24" s="9"/>
      <c r="BZM24" s="9"/>
      <c r="BZN24" s="9"/>
      <c r="BZO24" s="9"/>
      <c r="BZP24" s="9"/>
      <c r="BZQ24" s="9"/>
      <c r="BZR24" s="9"/>
      <c r="BZS24" s="9"/>
      <c r="BZT24" s="9"/>
      <c r="BZU24" s="9"/>
      <c r="BZV24" s="9"/>
      <c r="BZW24" s="9"/>
      <c r="BZX24" s="9"/>
      <c r="BZY24" s="9"/>
      <c r="BZZ24" s="9"/>
      <c r="CAA24" s="9"/>
      <c r="CAB24" s="9"/>
      <c r="CAC24" s="9"/>
      <c r="CAD24" s="9"/>
      <c r="CAE24" s="9"/>
      <c r="CAF24" s="9"/>
      <c r="CAG24" s="9"/>
      <c r="CAH24" s="9"/>
      <c r="CAI24" s="9"/>
      <c r="CAJ24" s="9"/>
      <c r="CAK24" s="9"/>
      <c r="CAL24" s="9"/>
      <c r="CAM24" s="9"/>
      <c r="CAN24" s="9"/>
      <c r="CAO24" s="9"/>
      <c r="CAP24" s="9"/>
      <c r="CAQ24" s="9"/>
      <c r="CAR24" s="9"/>
      <c r="CAS24" s="9"/>
      <c r="CAT24" s="9"/>
      <c r="CAU24" s="9"/>
      <c r="CAV24" s="9"/>
      <c r="CAW24" s="9"/>
      <c r="CAX24" s="9"/>
      <c r="CAY24" s="9"/>
      <c r="CAZ24" s="9"/>
      <c r="CBA24" s="9"/>
      <c r="CBB24" s="9"/>
      <c r="CBC24" s="9"/>
      <c r="CBD24" s="9"/>
      <c r="CBE24" s="9"/>
      <c r="CBF24" s="9"/>
      <c r="CBG24" s="9"/>
      <c r="CBH24" s="9"/>
      <c r="CBI24" s="9"/>
      <c r="CBJ24" s="9"/>
      <c r="CBK24" s="9"/>
      <c r="CBL24" s="9"/>
      <c r="CBM24" s="9"/>
      <c r="CBN24" s="9"/>
      <c r="CBO24" s="9"/>
      <c r="CBP24" s="9"/>
      <c r="CBQ24" s="9"/>
      <c r="CBR24" s="9"/>
      <c r="CBS24" s="9"/>
      <c r="CBT24" s="9"/>
      <c r="CBU24" s="9"/>
      <c r="CBV24" s="9"/>
      <c r="CBW24" s="9"/>
      <c r="CBX24" s="9"/>
      <c r="CBY24" s="9"/>
      <c r="CBZ24" s="9"/>
      <c r="CCA24" s="9"/>
      <c r="CCB24" s="9"/>
      <c r="CCC24" s="9"/>
      <c r="CCD24" s="9"/>
      <c r="CCE24" s="9"/>
      <c r="CCF24" s="9"/>
      <c r="CCG24" s="9"/>
      <c r="CCH24" s="9"/>
      <c r="CCI24" s="9"/>
      <c r="CCJ24" s="9"/>
      <c r="CCK24" s="9"/>
      <c r="CCL24" s="9"/>
      <c r="CCM24" s="9"/>
      <c r="CCN24" s="9"/>
      <c r="CCO24" s="9"/>
      <c r="CCP24" s="9"/>
      <c r="CCQ24" s="9"/>
      <c r="CCR24" s="9"/>
      <c r="CCS24" s="9"/>
      <c r="CCT24" s="9"/>
      <c r="CCU24" s="9"/>
      <c r="CCV24" s="9"/>
      <c r="CCW24" s="9"/>
      <c r="CCX24" s="9"/>
      <c r="CCY24" s="9"/>
      <c r="CCZ24" s="9"/>
      <c r="CDA24" s="9"/>
      <c r="CDB24" s="9"/>
      <c r="CDC24" s="9"/>
      <c r="CDD24" s="9"/>
      <c r="CDE24" s="9"/>
      <c r="CDF24" s="9"/>
      <c r="CDG24" s="9"/>
      <c r="CDH24" s="9"/>
      <c r="CDI24" s="9"/>
      <c r="CDJ24" s="9"/>
      <c r="CDK24" s="9"/>
      <c r="CDL24" s="9"/>
      <c r="CDM24" s="9"/>
      <c r="CDN24" s="9"/>
      <c r="CDO24" s="9"/>
      <c r="CDP24" s="9"/>
      <c r="CDQ24" s="9"/>
      <c r="CDR24" s="9"/>
      <c r="CDS24" s="9"/>
      <c r="CDT24" s="9"/>
      <c r="CDU24" s="9"/>
      <c r="CDV24" s="9"/>
      <c r="CDW24" s="9"/>
      <c r="CDX24" s="9"/>
      <c r="CDY24" s="9"/>
      <c r="CDZ24" s="9"/>
      <c r="CEA24" s="9"/>
      <c r="CEB24" s="9"/>
      <c r="CEC24" s="9"/>
      <c r="CED24" s="9"/>
      <c r="CEE24" s="9"/>
      <c r="CEF24" s="9"/>
      <c r="CEG24" s="9"/>
      <c r="CEH24" s="9"/>
      <c r="CEI24" s="9"/>
      <c r="CEJ24" s="9"/>
      <c r="CEK24" s="9"/>
      <c r="CEL24" s="9"/>
      <c r="CEM24" s="9"/>
      <c r="CEN24" s="9"/>
      <c r="CEO24" s="9"/>
      <c r="CEP24" s="9"/>
      <c r="CEQ24" s="9"/>
      <c r="CER24" s="9"/>
      <c r="CES24" s="9"/>
      <c r="CET24" s="9"/>
      <c r="CEU24" s="9"/>
      <c r="CEV24" s="9"/>
      <c r="CEW24" s="9"/>
      <c r="CEX24" s="9"/>
      <c r="CEY24" s="9"/>
      <c r="CEZ24" s="9"/>
      <c r="CFA24" s="9"/>
      <c r="CFB24" s="9"/>
      <c r="CFC24" s="9"/>
      <c r="CFD24" s="9"/>
      <c r="CFE24" s="9"/>
      <c r="CFF24" s="9"/>
      <c r="CFG24" s="9"/>
      <c r="CFH24" s="9"/>
      <c r="CFI24" s="9"/>
      <c r="CFJ24" s="9"/>
      <c r="CFK24" s="9"/>
      <c r="CFL24" s="9"/>
      <c r="CFM24" s="9"/>
      <c r="CFN24" s="9"/>
      <c r="CFO24" s="9"/>
      <c r="CFP24" s="9"/>
      <c r="CFQ24" s="9"/>
      <c r="CFR24" s="9"/>
      <c r="CFS24" s="9"/>
      <c r="CFT24" s="9"/>
      <c r="CFU24" s="9"/>
      <c r="CFV24" s="9"/>
      <c r="CFW24" s="9"/>
      <c r="CFX24" s="9"/>
      <c r="CFY24" s="9"/>
      <c r="CFZ24" s="9"/>
      <c r="CGA24" s="9"/>
      <c r="CGB24" s="9"/>
      <c r="CGC24" s="9"/>
      <c r="CGD24" s="9"/>
      <c r="CGE24" s="9"/>
      <c r="CGF24" s="9"/>
      <c r="CGG24" s="9"/>
      <c r="CGH24" s="9"/>
      <c r="CGI24" s="9"/>
      <c r="CGJ24" s="9"/>
      <c r="CGK24" s="9"/>
      <c r="CGL24" s="9"/>
      <c r="CGM24" s="9"/>
      <c r="CGN24" s="9"/>
      <c r="CGO24" s="9"/>
      <c r="CGP24" s="9"/>
      <c r="CGQ24" s="9"/>
      <c r="CGR24" s="9"/>
      <c r="CGS24" s="9"/>
      <c r="CGT24" s="9"/>
      <c r="CGU24" s="9"/>
      <c r="CGV24" s="9"/>
      <c r="CGW24" s="9"/>
      <c r="CGX24" s="9"/>
      <c r="CGY24" s="9"/>
      <c r="CGZ24" s="9"/>
      <c r="CHA24" s="9"/>
      <c r="CHB24" s="9"/>
      <c r="CHC24" s="9"/>
      <c r="CHD24" s="9"/>
      <c r="CHE24" s="9"/>
      <c r="CHF24" s="9"/>
      <c r="CHG24" s="9"/>
      <c r="CHH24" s="9"/>
      <c r="CHI24" s="9"/>
      <c r="CHJ24" s="9"/>
      <c r="CHK24" s="9"/>
      <c r="CHL24" s="9"/>
      <c r="CHM24" s="9"/>
      <c r="CHN24" s="9"/>
      <c r="CHO24" s="9"/>
      <c r="CHP24" s="9"/>
      <c r="CHQ24" s="9"/>
      <c r="CHR24" s="9"/>
      <c r="CHS24" s="9"/>
      <c r="CHT24" s="9"/>
      <c r="CHU24" s="9"/>
      <c r="CHV24" s="9"/>
      <c r="CHW24" s="9"/>
      <c r="CHX24" s="9"/>
      <c r="CHY24" s="9"/>
      <c r="CHZ24" s="9"/>
      <c r="CIA24" s="9"/>
      <c r="CIB24" s="9"/>
      <c r="CIC24" s="9"/>
      <c r="CID24" s="9"/>
      <c r="CIE24" s="9"/>
      <c r="CIF24" s="9"/>
      <c r="CIG24" s="9"/>
      <c r="CIH24" s="9"/>
      <c r="CII24" s="9"/>
      <c r="CIJ24" s="9"/>
      <c r="CIK24" s="9"/>
      <c r="CIL24" s="9"/>
      <c r="CIM24" s="9"/>
      <c r="CIN24" s="9"/>
      <c r="CIO24" s="9"/>
      <c r="CIP24" s="9"/>
      <c r="CIQ24" s="9"/>
      <c r="CIR24" s="9"/>
      <c r="CIS24" s="9"/>
      <c r="CIT24" s="9"/>
      <c r="CIU24" s="9"/>
      <c r="CIV24" s="9"/>
      <c r="CIW24" s="9"/>
      <c r="CIX24" s="9"/>
      <c r="CIY24" s="9"/>
      <c r="CIZ24" s="9"/>
      <c r="CJA24" s="9"/>
      <c r="CJB24" s="9"/>
      <c r="CJC24" s="9"/>
      <c r="CJD24" s="9"/>
      <c r="CJE24" s="9"/>
      <c r="CJF24" s="9"/>
      <c r="CJG24" s="9"/>
      <c r="CJH24" s="9"/>
      <c r="CJI24" s="9"/>
      <c r="CJJ24" s="9"/>
      <c r="CJK24" s="9"/>
      <c r="CJL24" s="9"/>
      <c r="CJM24" s="9"/>
      <c r="CJN24" s="9"/>
      <c r="CJO24" s="9"/>
      <c r="CJP24" s="9"/>
      <c r="CJQ24" s="9"/>
      <c r="CJR24" s="9"/>
      <c r="CJS24" s="9"/>
      <c r="CJT24" s="9"/>
      <c r="CJU24" s="9"/>
      <c r="CJV24" s="9"/>
      <c r="CJW24" s="9"/>
      <c r="CJX24" s="9"/>
      <c r="CJY24" s="9"/>
      <c r="CJZ24" s="9"/>
      <c r="CKA24" s="9"/>
      <c r="CKB24" s="9"/>
      <c r="CKC24" s="9"/>
      <c r="CKD24" s="9"/>
      <c r="CKE24" s="9"/>
      <c r="CKF24" s="9"/>
      <c r="CKG24" s="9"/>
      <c r="CKH24" s="9"/>
      <c r="CKI24" s="9"/>
      <c r="CKJ24" s="9"/>
      <c r="CKK24" s="9"/>
      <c r="CKL24" s="9"/>
      <c r="CKM24" s="9"/>
      <c r="CKN24" s="9"/>
      <c r="CKO24" s="9"/>
      <c r="CKP24" s="9"/>
      <c r="CKQ24" s="9"/>
      <c r="CKR24" s="9"/>
      <c r="CKS24" s="9"/>
      <c r="CKT24" s="9"/>
      <c r="CKU24" s="9"/>
      <c r="CKV24" s="9"/>
      <c r="CKW24" s="9"/>
      <c r="CKX24" s="9"/>
      <c r="CKY24" s="9"/>
      <c r="CKZ24" s="9"/>
      <c r="CLA24" s="9"/>
      <c r="CLB24" s="9"/>
      <c r="CLC24" s="9"/>
      <c r="CLD24" s="9"/>
      <c r="CLE24" s="9"/>
      <c r="CLF24" s="9"/>
      <c r="CLG24" s="9"/>
      <c r="CLH24" s="9"/>
      <c r="CLI24" s="9"/>
      <c r="CLJ24" s="9"/>
      <c r="CLK24" s="9"/>
      <c r="CLL24" s="9"/>
      <c r="CLM24" s="9"/>
      <c r="CLN24" s="9"/>
      <c r="CLO24" s="9"/>
      <c r="CLP24" s="9"/>
      <c r="CLQ24" s="9"/>
      <c r="CLR24" s="9"/>
      <c r="CLS24" s="9"/>
      <c r="CLT24" s="9"/>
      <c r="CLU24" s="9"/>
      <c r="CLV24" s="9"/>
      <c r="CLW24" s="9"/>
      <c r="CLX24" s="9"/>
      <c r="CLY24" s="9"/>
      <c r="CLZ24" s="9"/>
      <c r="CMA24" s="9"/>
      <c r="CMB24" s="9"/>
      <c r="CMC24" s="9"/>
      <c r="CMD24" s="9"/>
      <c r="CME24" s="9"/>
      <c r="CMF24" s="9"/>
      <c r="CMG24" s="9"/>
      <c r="CMH24" s="9"/>
      <c r="CMI24" s="9"/>
      <c r="CMJ24" s="9"/>
      <c r="CMK24" s="9"/>
      <c r="CML24" s="9"/>
      <c r="CMM24" s="9"/>
      <c r="CMN24" s="9"/>
      <c r="CMO24" s="9"/>
      <c r="CMP24" s="9"/>
      <c r="CMQ24" s="9"/>
      <c r="CMR24" s="9"/>
      <c r="CMS24" s="9"/>
      <c r="CMT24" s="9"/>
      <c r="CMU24" s="9"/>
      <c r="CMV24" s="9"/>
      <c r="CMW24" s="9"/>
      <c r="CMX24" s="9"/>
      <c r="CMY24" s="9"/>
      <c r="CMZ24" s="9"/>
      <c r="CNA24" s="9"/>
      <c r="CNB24" s="9"/>
      <c r="CNC24" s="9"/>
      <c r="CND24" s="9"/>
      <c r="CNE24" s="9"/>
      <c r="CNF24" s="9"/>
      <c r="CNG24" s="9"/>
      <c r="CNH24" s="9"/>
    </row>
    <row r="25" spans="1:2400" s="172" customFormat="1" x14ac:dyDescent="0.4">
      <c r="A25" s="168"/>
      <c r="B25" s="169"/>
      <c r="C25" s="170"/>
      <c r="D25" s="171"/>
      <c r="G25" s="173"/>
      <c r="AL25" s="178"/>
      <c r="AY25" s="179"/>
      <c r="AZ25" s="173"/>
      <c r="BA25" s="173"/>
      <c r="BB25" s="173"/>
      <c r="BC25" s="173"/>
      <c r="BD25" s="9"/>
      <c r="BP25" s="171"/>
      <c r="BQ25" s="9"/>
      <c r="CC25" s="171"/>
      <c r="DC25" s="171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  <c r="IW25" s="9"/>
      <c r="IX25" s="9"/>
      <c r="IY25" s="9"/>
      <c r="IZ25" s="9"/>
      <c r="JA25" s="9"/>
      <c r="JB25" s="9"/>
      <c r="JC25" s="9"/>
      <c r="JD25" s="9"/>
      <c r="JE25" s="9"/>
      <c r="JF25" s="9"/>
      <c r="JG25" s="9"/>
      <c r="JH25" s="9"/>
      <c r="JI25" s="9"/>
      <c r="JJ25" s="9"/>
      <c r="JK25" s="9"/>
      <c r="JL25" s="9"/>
      <c r="JM25" s="9"/>
      <c r="JN25" s="9"/>
      <c r="JO25" s="9"/>
      <c r="JP25" s="9"/>
      <c r="JQ25" s="9"/>
      <c r="JR25" s="9"/>
      <c r="JS25" s="9"/>
      <c r="JT25" s="9"/>
      <c r="JU25" s="9"/>
      <c r="JV25" s="9"/>
      <c r="JW25" s="9"/>
      <c r="JX25" s="9"/>
      <c r="JY25" s="9"/>
      <c r="JZ25" s="9"/>
      <c r="KA25" s="9"/>
      <c r="KB25" s="9"/>
      <c r="KC25" s="9"/>
      <c r="KD25" s="9"/>
      <c r="KE25" s="9"/>
      <c r="KF25" s="9"/>
      <c r="KG25" s="9"/>
      <c r="KH25" s="9"/>
      <c r="KI25" s="9"/>
      <c r="KJ25" s="9"/>
      <c r="KK25" s="9"/>
      <c r="KL25" s="9"/>
      <c r="KM25" s="9"/>
      <c r="KN25" s="9"/>
      <c r="KO25" s="9"/>
      <c r="KP25" s="9"/>
      <c r="KQ25" s="9"/>
      <c r="KR25" s="9"/>
      <c r="KS25" s="9"/>
      <c r="KT25" s="9"/>
      <c r="KU25" s="9"/>
      <c r="KV25" s="9"/>
      <c r="KW25" s="9"/>
      <c r="KX25" s="9"/>
      <c r="KY25" s="9"/>
      <c r="KZ25" s="9"/>
      <c r="LA25" s="9"/>
      <c r="LB25" s="9"/>
      <c r="LC25" s="9"/>
      <c r="LD25" s="9"/>
      <c r="LE25" s="9"/>
      <c r="LF25" s="9"/>
      <c r="LG25" s="9"/>
      <c r="LH25" s="9"/>
      <c r="LI25" s="9"/>
      <c r="LJ25" s="9"/>
      <c r="LK25" s="9"/>
      <c r="LL25" s="9"/>
      <c r="LM25" s="9"/>
      <c r="LN25" s="9"/>
      <c r="LO25" s="9"/>
      <c r="LP25" s="9"/>
      <c r="LQ25" s="9"/>
      <c r="LR25" s="9"/>
      <c r="LS25" s="9"/>
      <c r="LT25" s="9"/>
      <c r="LU25" s="9"/>
      <c r="LV25" s="9"/>
      <c r="LW25" s="9"/>
      <c r="LX25" s="9"/>
      <c r="LY25" s="9"/>
      <c r="LZ25" s="9"/>
      <c r="MA25" s="9"/>
      <c r="MB25" s="9"/>
      <c r="MC25" s="9"/>
      <c r="MD25" s="9"/>
      <c r="ME25" s="9"/>
      <c r="MF25" s="9"/>
      <c r="MG25" s="9"/>
      <c r="MH25" s="9"/>
      <c r="MI25" s="9"/>
      <c r="MJ25" s="9"/>
      <c r="MK25" s="9"/>
      <c r="ML25" s="9"/>
      <c r="MM25" s="9"/>
      <c r="MN25" s="9"/>
      <c r="MO25" s="9"/>
      <c r="MP25" s="9"/>
      <c r="MQ25" s="9"/>
      <c r="MR25" s="9"/>
      <c r="MS25" s="9"/>
      <c r="MT25" s="9"/>
      <c r="MU25" s="9"/>
      <c r="MV25" s="9"/>
      <c r="MW25" s="9"/>
      <c r="MX25" s="9"/>
      <c r="MY25" s="9"/>
      <c r="MZ25" s="9"/>
      <c r="NA25" s="9"/>
      <c r="NB25" s="9"/>
      <c r="NC25" s="9"/>
      <c r="ND25" s="9"/>
      <c r="NE25" s="9"/>
      <c r="NF25" s="9"/>
      <c r="NG25" s="9"/>
      <c r="NH25" s="9"/>
      <c r="NI25" s="9"/>
      <c r="NJ25" s="9"/>
      <c r="NK25" s="9"/>
      <c r="NL25" s="9"/>
      <c r="NM25" s="9"/>
      <c r="NN25" s="9"/>
      <c r="NO25" s="9"/>
      <c r="NP25" s="9"/>
      <c r="NQ25" s="9"/>
      <c r="NR25" s="9"/>
      <c r="NS25" s="9"/>
      <c r="NT25" s="9"/>
      <c r="NU25" s="9"/>
      <c r="NV25" s="9"/>
      <c r="NW25" s="9"/>
      <c r="NX25" s="9"/>
      <c r="NY25" s="9"/>
      <c r="NZ25" s="9"/>
      <c r="OA25" s="9"/>
      <c r="OB25" s="9"/>
      <c r="OC25" s="9"/>
      <c r="OD25" s="9"/>
      <c r="OE25" s="9"/>
      <c r="OF25" s="9"/>
      <c r="OG25" s="9"/>
      <c r="OH25" s="9"/>
      <c r="OI25" s="9"/>
      <c r="OJ25" s="9"/>
      <c r="OK25" s="9"/>
      <c r="OL25" s="9"/>
      <c r="OM25" s="9"/>
      <c r="ON25" s="9"/>
      <c r="OO25" s="9"/>
      <c r="OP25" s="9"/>
      <c r="OQ25" s="9"/>
      <c r="OR25" s="9"/>
      <c r="OS25" s="9"/>
      <c r="OT25" s="9"/>
      <c r="OU25" s="9"/>
      <c r="OV25" s="9"/>
      <c r="OW25" s="9"/>
      <c r="OX25" s="9"/>
      <c r="OY25" s="9"/>
      <c r="OZ25" s="9"/>
      <c r="PA25" s="9"/>
      <c r="PB25" s="9"/>
      <c r="PC25" s="9"/>
      <c r="PD25" s="9"/>
      <c r="PE25" s="9"/>
      <c r="PF25" s="9"/>
      <c r="PG25" s="9"/>
      <c r="PH25" s="9"/>
      <c r="PI25" s="9"/>
      <c r="PJ25" s="9"/>
      <c r="PK25" s="9"/>
      <c r="PL25" s="9"/>
      <c r="PM25" s="9"/>
      <c r="PN25" s="9"/>
      <c r="PO25" s="9"/>
      <c r="PP25" s="9"/>
      <c r="PQ25" s="9"/>
      <c r="PR25" s="9"/>
      <c r="PS25" s="9"/>
      <c r="PT25" s="9"/>
      <c r="PU25" s="9"/>
      <c r="PV25" s="9"/>
      <c r="PW25" s="9"/>
      <c r="PX25" s="9"/>
      <c r="PY25" s="9"/>
      <c r="PZ25" s="9"/>
      <c r="QA25" s="9"/>
      <c r="QB25" s="9"/>
      <c r="QC25" s="9"/>
      <c r="QD25" s="9"/>
      <c r="QE25" s="9"/>
      <c r="QF25" s="9"/>
      <c r="QG25" s="9"/>
      <c r="QH25" s="9"/>
      <c r="QI25" s="9"/>
      <c r="QJ25" s="9"/>
      <c r="QK25" s="9"/>
      <c r="QL25" s="9"/>
      <c r="QM25" s="9"/>
      <c r="QN25" s="9"/>
      <c r="QO25" s="9"/>
      <c r="QP25" s="9"/>
      <c r="QQ25" s="9"/>
      <c r="QR25" s="9"/>
      <c r="QS25" s="9"/>
      <c r="QT25" s="9"/>
      <c r="QU25" s="9"/>
      <c r="QV25" s="9"/>
      <c r="QW25" s="9"/>
      <c r="QX25" s="9"/>
      <c r="QY25" s="9"/>
      <c r="QZ25" s="9"/>
      <c r="RA25" s="9"/>
      <c r="RB25" s="9"/>
      <c r="RC25" s="9"/>
      <c r="RD25" s="9"/>
      <c r="RE25" s="9"/>
      <c r="RF25" s="9"/>
      <c r="RG25" s="9"/>
      <c r="RH25" s="9"/>
      <c r="RI25" s="9"/>
      <c r="RJ25" s="9"/>
      <c r="RK25" s="9"/>
      <c r="RL25" s="9"/>
      <c r="RM25" s="9"/>
      <c r="RN25" s="9"/>
      <c r="RO25" s="9"/>
      <c r="RP25" s="9"/>
      <c r="RQ25" s="9"/>
      <c r="RR25" s="9"/>
      <c r="RS25" s="9"/>
      <c r="RT25" s="9"/>
      <c r="RU25" s="9"/>
      <c r="RV25" s="9"/>
      <c r="RW25" s="9"/>
      <c r="RX25" s="9"/>
      <c r="RY25" s="9"/>
      <c r="RZ25" s="9"/>
      <c r="SA25" s="9"/>
      <c r="SB25" s="9"/>
      <c r="SC25" s="9"/>
      <c r="SD25" s="9"/>
      <c r="SE25" s="9"/>
      <c r="SF25" s="9"/>
      <c r="SG25" s="9"/>
      <c r="SH25" s="9"/>
      <c r="SI25" s="9"/>
      <c r="SJ25" s="9"/>
      <c r="SK25" s="9"/>
      <c r="SL25" s="9"/>
      <c r="SM25" s="9"/>
      <c r="SN25" s="9"/>
      <c r="SO25" s="9"/>
      <c r="SP25" s="9"/>
      <c r="SQ25" s="9"/>
      <c r="SR25" s="9"/>
      <c r="SS25" s="9"/>
      <c r="ST25" s="9"/>
      <c r="SU25" s="9"/>
      <c r="SV25" s="9"/>
      <c r="SW25" s="9"/>
      <c r="SX25" s="9"/>
      <c r="SY25" s="9"/>
      <c r="SZ25" s="9"/>
      <c r="TA25" s="9"/>
      <c r="TB25" s="9"/>
      <c r="TC25" s="9"/>
      <c r="TD25" s="9"/>
      <c r="TE25" s="9"/>
      <c r="TF25" s="9"/>
      <c r="TG25" s="9"/>
      <c r="TH25" s="9"/>
      <c r="TI25" s="9"/>
      <c r="TJ25" s="9"/>
      <c r="TK25" s="9"/>
      <c r="TL25" s="9"/>
      <c r="TM25" s="9"/>
      <c r="TN25" s="9"/>
      <c r="TO25" s="9"/>
      <c r="TP25" s="9"/>
      <c r="TQ25" s="9"/>
      <c r="TR25" s="9"/>
      <c r="TS25" s="9"/>
      <c r="TT25" s="9"/>
      <c r="TU25" s="9"/>
      <c r="TV25" s="9"/>
      <c r="TW25" s="9"/>
      <c r="TX25" s="9"/>
      <c r="TY25" s="9"/>
      <c r="TZ25" s="9"/>
      <c r="UA25" s="9"/>
      <c r="UB25" s="9"/>
      <c r="UC25" s="9"/>
      <c r="UD25" s="9"/>
      <c r="UE25" s="9"/>
      <c r="UF25" s="9"/>
      <c r="UG25" s="9"/>
      <c r="UH25" s="9"/>
      <c r="UI25" s="9"/>
      <c r="UJ25" s="9"/>
      <c r="UK25" s="9"/>
      <c r="UL25" s="9"/>
      <c r="UM25" s="9"/>
      <c r="UN25" s="9"/>
      <c r="UO25" s="9"/>
      <c r="UP25" s="9"/>
      <c r="UQ25" s="9"/>
      <c r="UR25" s="9"/>
      <c r="US25" s="9"/>
      <c r="UT25" s="9"/>
      <c r="UU25" s="9"/>
      <c r="UV25" s="9"/>
      <c r="UW25" s="9"/>
      <c r="UX25" s="9"/>
      <c r="UY25" s="9"/>
      <c r="UZ25" s="9"/>
      <c r="VA25" s="9"/>
      <c r="VB25" s="9"/>
      <c r="VC25" s="9"/>
      <c r="VD25" s="9"/>
      <c r="VE25" s="9"/>
      <c r="VF25" s="9"/>
      <c r="VG25" s="9"/>
      <c r="VH25" s="9"/>
      <c r="VI25" s="9"/>
      <c r="VJ25" s="9"/>
      <c r="VK25" s="9"/>
      <c r="VL25" s="9"/>
      <c r="VM25" s="9"/>
      <c r="VN25" s="9"/>
      <c r="VO25" s="9"/>
      <c r="VP25" s="9"/>
      <c r="VQ25" s="9"/>
      <c r="VR25" s="9"/>
      <c r="VS25" s="9"/>
      <c r="VT25" s="9"/>
      <c r="VU25" s="9"/>
      <c r="VV25" s="9"/>
      <c r="VW25" s="9"/>
      <c r="VX25" s="9"/>
      <c r="VY25" s="9"/>
      <c r="VZ25" s="9"/>
      <c r="WA25" s="9"/>
      <c r="WB25" s="9"/>
      <c r="WC25" s="9"/>
      <c r="WD25" s="9"/>
      <c r="WE25" s="9"/>
      <c r="WF25" s="9"/>
      <c r="WG25" s="9"/>
      <c r="WH25" s="9"/>
      <c r="WI25" s="9"/>
      <c r="WJ25" s="9"/>
      <c r="WK25" s="9"/>
      <c r="WL25" s="9"/>
      <c r="WM25" s="9"/>
      <c r="WN25" s="9"/>
      <c r="WO25" s="9"/>
      <c r="WP25" s="9"/>
      <c r="WQ25" s="9"/>
      <c r="WR25" s="9"/>
      <c r="WS25" s="9"/>
      <c r="WT25" s="9"/>
      <c r="WU25" s="9"/>
      <c r="WV25" s="9"/>
      <c r="WW25" s="9"/>
      <c r="WX25" s="9"/>
      <c r="WY25" s="9"/>
      <c r="WZ25" s="9"/>
      <c r="XA25" s="9"/>
      <c r="XB25" s="9"/>
      <c r="XC25" s="9"/>
      <c r="XD25" s="9"/>
      <c r="XE25" s="9"/>
      <c r="XF25" s="9"/>
      <c r="XG25" s="9"/>
      <c r="XH25" s="9"/>
      <c r="XI25" s="9"/>
      <c r="XJ25" s="9"/>
      <c r="XK25" s="9"/>
      <c r="XL25" s="9"/>
      <c r="XM25" s="9"/>
      <c r="XN25" s="9"/>
      <c r="XO25" s="9"/>
      <c r="XP25" s="9"/>
      <c r="XQ25" s="9"/>
      <c r="XR25" s="9"/>
      <c r="XS25" s="9"/>
      <c r="XT25" s="9"/>
      <c r="XU25" s="9"/>
      <c r="XV25" s="9"/>
      <c r="XW25" s="9"/>
      <c r="XX25" s="9"/>
      <c r="XY25" s="9"/>
      <c r="XZ25" s="9"/>
      <c r="YA25" s="9"/>
      <c r="YB25" s="9"/>
      <c r="YC25" s="9"/>
      <c r="YD25" s="9"/>
      <c r="YE25" s="9"/>
      <c r="YF25" s="9"/>
      <c r="YG25" s="9"/>
      <c r="YH25" s="9"/>
      <c r="YI25" s="9"/>
      <c r="YJ25" s="9"/>
      <c r="YK25" s="9"/>
      <c r="YL25" s="9"/>
      <c r="YM25" s="9"/>
      <c r="YN25" s="9"/>
      <c r="YO25" s="9"/>
      <c r="YP25" s="9"/>
      <c r="YQ25" s="9"/>
      <c r="YR25" s="9"/>
      <c r="YS25" s="9"/>
      <c r="YT25" s="9"/>
      <c r="YU25" s="9"/>
      <c r="YV25" s="9"/>
      <c r="YW25" s="9"/>
      <c r="YX25" s="9"/>
      <c r="YY25" s="9"/>
      <c r="YZ25" s="9"/>
      <c r="ZA25" s="9"/>
      <c r="ZB25" s="9"/>
      <c r="ZC25" s="9"/>
      <c r="ZD25" s="9"/>
      <c r="ZE25" s="9"/>
      <c r="ZF25" s="9"/>
      <c r="ZG25" s="9"/>
      <c r="ZH25" s="9"/>
      <c r="ZI25" s="9"/>
      <c r="ZJ25" s="9"/>
      <c r="ZK25" s="9"/>
      <c r="ZL25" s="9"/>
      <c r="ZM25" s="9"/>
      <c r="ZN25" s="9"/>
      <c r="ZO25" s="9"/>
      <c r="ZP25" s="9"/>
      <c r="ZQ25" s="9"/>
      <c r="ZR25" s="9"/>
      <c r="ZS25" s="9"/>
      <c r="ZT25" s="9"/>
      <c r="ZU25" s="9"/>
      <c r="ZV25" s="9"/>
      <c r="ZW25" s="9"/>
      <c r="ZX25" s="9"/>
      <c r="ZY25" s="9"/>
      <c r="ZZ25" s="9"/>
      <c r="AAA25" s="9"/>
      <c r="AAB25" s="9"/>
      <c r="AAC25" s="9"/>
      <c r="AAD25" s="9"/>
      <c r="AAE25" s="9"/>
      <c r="AAF25" s="9"/>
      <c r="AAG25" s="9"/>
      <c r="AAH25" s="9"/>
      <c r="AAI25" s="9"/>
      <c r="AAJ25" s="9"/>
      <c r="AAK25" s="9"/>
      <c r="AAL25" s="9"/>
      <c r="AAM25" s="9"/>
      <c r="AAN25" s="9"/>
      <c r="AAO25" s="9"/>
      <c r="AAP25" s="9"/>
      <c r="AAQ25" s="9"/>
      <c r="AAR25" s="9"/>
      <c r="AAS25" s="9"/>
      <c r="AAT25" s="9"/>
      <c r="AAU25" s="9"/>
      <c r="AAV25" s="9"/>
      <c r="AAW25" s="9"/>
      <c r="AAX25" s="9"/>
      <c r="AAY25" s="9"/>
      <c r="AAZ25" s="9"/>
      <c r="ABA25" s="9"/>
      <c r="ABB25" s="9"/>
      <c r="ABC25" s="9"/>
      <c r="ABD25" s="9"/>
      <c r="ABE25" s="9"/>
      <c r="ABF25" s="9"/>
      <c r="ABG25" s="9"/>
      <c r="ABH25" s="9"/>
      <c r="ABI25" s="9"/>
      <c r="ABJ25" s="9"/>
      <c r="ABK25" s="9"/>
      <c r="ABL25" s="9"/>
      <c r="ABM25" s="9"/>
      <c r="ABN25" s="9"/>
      <c r="ABO25" s="9"/>
      <c r="ABP25" s="9"/>
      <c r="ABQ25" s="9"/>
      <c r="ABR25" s="9"/>
      <c r="ABS25" s="9"/>
      <c r="ABT25" s="9"/>
      <c r="ABU25" s="9"/>
      <c r="ABV25" s="9"/>
      <c r="ABW25" s="9"/>
      <c r="ABX25" s="9"/>
      <c r="ABY25" s="9"/>
      <c r="ABZ25" s="9"/>
      <c r="ACA25" s="9"/>
      <c r="ACB25" s="9"/>
      <c r="ACC25" s="9"/>
      <c r="ACD25" s="9"/>
      <c r="ACE25" s="9"/>
      <c r="ACF25" s="9"/>
      <c r="ACG25" s="9"/>
      <c r="ACH25" s="9"/>
      <c r="ACI25" s="9"/>
      <c r="ACJ25" s="9"/>
      <c r="ACK25" s="9"/>
      <c r="ACL25" s="9"/>
      <c r="ACM25" s="9"/>
      <c r="ACN25" s="9"/>
      <c r="ACO25" s="9"/>
      <c r="ACP25" s="9"/>
      <c r="ACQ25" s="9"/>
      <c r="ACR25" s="9"/>
      <c r="ACS25" s="9"/>
      <c r="ACT25" s="9"/>
      <c r="ACU25" s="9"/>
      <c r="ACV25" s="9"/>
      <c r="ACW25" s="9"/>
      <c r="ACX25" s="9"/>
      <c r="ACY25" s="9"/>
      <c r="ACZ25" s="9"/>
      <c r="ADA25" s="9"/>
      <c r="ADB25" s="9"/>
      <c r="ADC25" s="9"/>
      <c r="ADD25" s="9"/>
      <c r="ADE25" s="9"/>
      <c r="ADF25" s="9"/>
      <c r="ADG25" s="9"/>
      <c r="ADH25" s="9"/>
      <c r="ADI25" s="9"/>
      <c r="ADJ25" s="9"/>
      <c r="ADK25" s="9"/>
      <c r="ADL25" s="9"/>
      <c r="ADM25" s="9"/>
      <c r="ADN25" s="9"/>
      <c r="ADO25" s="9"/>
      <c r="ADP25" s="9"/>
      <c r="ADQ25" s="9"/>
      <c r="ADR25" s="9"/>
      <c r="ADS25" s="9"/>
      <c r="ADT25" s="9"/>
      <c r="ADU25" s="9"/>
      <c r="ADV25" s="9"/>
      <c r="ADW25" s="9"/>
      <c r="ADX25" s="9"/>
      <c r="ADY25" s="9"/>
      <c r="ADZ25" s="9"/>
      <c r="AEA25" s="9"/>
      <c r="AEB25" s="9"/>
      <c r="AEC25" s="9"/>
      <c r="AED25" s="9"/>
      <c r="AEE25" s="9"/>
      <c r="AEF25" s="9"/>
      <c r="AEG25" s="9"/>
      <c r="AEH25" s="9"/>
      <c r="AEI25" s="9"/>
      <c r="AEJ25" s="9"/>
      <c r="AEK25" s="9"/>
      <c r="AEL25" s="9"/>
      <c r="AEM25" s="9"/>
      <c r="AEN25" s="9"/>
      <c r="AEO25" s="9"/>
      <c r="AEP25" s="9"/>
      <c r="AEQ25" s="9"/>
      <c r="AER25" s="9"/>
      <c r="AES25" s="9"/>
      <c r="AET25" s="9"/>
      <c r="AEU25" s="9"/>
      <c r="AEV25" s="9"/>
      <c r="AEW25" s="9"/>
      <c r="AEX25" s="9"/>
      <c r="AEY25" s="9"/>
      <c r="AEZ25" s="9"/>
      <c r="AFA25" s="9"/>
      <c r="AFB25" s="9"/>
      <c r="AFC25" s="9"/>
      <c r="AFD25" s="9"/>
      <c r="AFE25" s="9"/>
      <c r="AFF25" s="9"/>
      <c r="AFG25" s="9"/>
      <c r="AFH25" s="9"/>
      <c r="AFI25" s="9"/>
      <c r="AFJ25" s="9"/>
      <c r="AFK25" s="9"/>
      <c r="AFL25" s="9"/>
      <c r="AFM25" s="9"/>
      <c r="AFN25" s="9"/>
      <c r="AFO25" s="9"/>
      <c r="AFP25" s="9"/>
      <c r="AFQ25" s="9"/>
      <c r="AFR25" s="9"/>
      <c r="AFS25" s="9"/>
      <c r="AFT25" s="9"/>
      <c r="AFU25" s="9"/>
      <c r="AFV25" s="9"/>
      <c r="AFW25" s="9"/>
      <c r="AFX25" s="9"/>
      <c r="AFY25" s="9"/>
      <c r="AFZ25" s="9"/>
      <c r="AGA25" s="9"/>
      <c r="AGB25" s="9"/>
      <c r="AGC25" s="9"/>
      <c r="AGD25" s="9"/>
      <c r="AGE25" s="9"/>
      <c r="AGF25" s="9"/>
      <c r="AGG25" s="9"/>
      <c r="AGH25" s="9"/>
      <c r="AGI25" s="9"/>
      <c r="AGJ25" s="9"/>
      <c r="AGK25" s="9"/>
      <c r="AGL25" s="9"/>
      <c r="AGM25" s="9"/>
      <c r="AGN25" s="9"/>
      <c r="AGO25" s="9"/>
      <c r="AGP25" s="9"/>
      <c r="AGQ25" s="9"/>
      <c r="AGR25" s="9"/>
      <c r="AGS25" s="9"/>
      <c r="AGT25" s="9"/>
      <c r="AGU25" s="9"/>
      <c r="AGV25" s="9"/>
      <c r="AGW25" s="9"/>
      <c r="AGX25" s="9"/>
      <c r="AGY25" s="9"/>
      <c r="AGZ25" s="9"/>
      <c r="AHA25" s="9"/>
      <c r="AHB25" s="9"/>
      <c r="AHC25" s="9"/>
      <c r="AHD25" s="9"/>
      <c r="AHE25" s="9"/>
      <c r="AHF25" s="9"/>
      <c r="AHG25" s="9"/>
      <c r="AHH25" s="9"/>
      <c r="AHI25" s="9"/>
      <c r="AHJ25" s="9"/>
      <c r="AHK25" s="9"/>
      <c r="AHL25" s="9"/>
      <c r="AHM25" s="9"/>
      <c r="AHN25" s="9"/>
      <c r="AHO25" s="9"/>
      <c r="AHP25" s="9"/>
      <c r="AHQ25" s="9"/>
      <c r="AHR25" s="9"/>
      <c r="AHS25" s="9"/>
      <c r="AHT25" s="9"/>
      <c r="AHU25" s="9"/>
      <c r="AHV25" s="9"/>
      <c r="AHW25" s="9"/>
      <c r="AHX25" s="9"/>
      <c r="AHY25" s="9"/>
      <c r="AHZ25" s="9"/>
      <c r="AIA25" s="9"/>
      <c r="AIB25" s="9"/>
      <c r="AIC25" s="9"/>
      <c r="AID25" s="9"/>
      <c r="AIE25" s="9"/>
      <c r="AIF25" s="9"/>
      <c r="AIG25" s="9"/>
      <c r="AIH25" s="9"/>
      <c r="AII25" s="9"/>
      <c r="AIJ25" s="9"/>
      <c r="AIK25" s="9"/>
      <c r="AIL25" s="9"/>
      <c r="AIM25" s="9"/>
      <c r="AIN25" s="9"/>
      <c r="AIO25" s="9"/>
      <c r="AIP25" s="9"/>
      <c r="AIQ25" s="9"/>
      <c r="AIR25" s="9"/>
      <c r="AIS25" s="9"/>
      <c r="AIT25" s="9"/>
      <c r="AIU25" s="9"/>
      <c r="AIV25" s="9"/>
      <c r="AIW25" s="9"/>
      <c r="AIX25" s="9"/>
      <c r="AIY25" s="9"/>
      <c r="AIZ25" s="9"/>
      <c r="AJA25" s="9"/>
      <c r="AJB25" s="9"/>
      <c r="AJC25" s="9"/>
      <c r="AJD25" s="9"/>
      <c r="AJE25" s="9"/>
      <c r="AJF25" s="9"/>
      <c r="AJG25" s="9"/>
      <c r="AJH25" s="9"/>
      <c r="AJI25" s="9"/>
      <c r="AJJ25" s="9"/>
      <c r="AJK25" s="9"/>
      <c r="AJL25" s="9"/>
      <c r="AJM25" s="9"/>
      <c r="AJN25" s="9"/>
      <c r="AJO25" s="9"/>
      <c r="AJP25" s="9"/>
      <c r="AJQ25" s="9"/>
      <c r="AJR25" s="9"/>
      <c r="AJS25" s="9"/>
      <c r="AJT25" s="9"/>
      <c r="AJU25" s="9"/>
      <c r="AJV25" s="9"/>
      <c r="AJW25" s="9"/>
      <c r="AJX25" s="9"/>
      <c r="AJY25" s="9"/>
      <c r="AJZ25" s="9"/>
      <c r="AKA25" s="9"/>
      <c r="AKB25" s="9"/>
      <c r="AKC25" s="9"/>
      <c r="AKD25" s="9"/>
      <c r="AKE25" s="9"/>
      <c r="AKF25" s="9"/>
      <c r="AKG25" s="9"/>
      <c r="AKH25" s="9"/>
      <c r="AKI25" s="9"/>
      <c r="AKJ25" s="9"/>
      <c r="AKK25" s="9"/>
      <c r="AKL25" s="9"/>
      <c r="AKM25" s="9"/>
      <c r="AKN25" s="9"/>
      <c r="AKO25" s="9"/>
      <c r="AKP25" s="9"/>
      <c r="AKQ25" s="9"/>
      <c r="AKR25" s="9"/>
      <c r="AKS25" s="9"/>
      <c r="AKT25" s="9"/>
      <c r="AKU25" s="9"/>
      <c r="AKV25" s="9"/>
      <c r="AKW25" s="9"/>
      <c r="AKX25" s="9"/>
      <c r="AKY25" s="9"/>
      <c r="AKZ25" s="9"/>
      <c r="ALA25" s="9"/>
      <c r="ALB25" s="9"/>
      <c r="ALC25" s="9"/>
      <c r="ALD25" s="9"/>
      <c r="ALE25" s="9"/>
      <c r="ALF25" s="9"/>
      <c r="ALG25" s="9"/>
      <c r="ALH25" s="9"/>
      <c r="ALI25" s="9"/>
      <c r="ALJ25" s="9"/>
      <c r="ALK25" s="9"/>
      <c r="ALL25" s="9"/>
      <c r="ALM25" s="9"/>
      <c r="ALN25" s="9"/>
      <c r="ALO25" s="9"/>
      <c r="ALP25" s="9"/>
      <c r="ALQ25" s="9"/>
      <c r="ALR25" s="9"/>
      <c r="ALS25" s="9"/>
      <c r="ALT25" s="9"/>
      <c r="ALU25" s="9"/>
      <c r="ALV25" s="9"/>
      <c r="ALW25" s="9"/>
      <c r="ALX25" s="9"/>
      <c r="ALY25" s="9"/>
      <c r="ALZ25" s="9"/>
      <c r="AMA25" s="9"/>
      <c r="AMB25" s="9"/>
      <c r="AMC25" s="9"/>
      <c r="AMD25" s="9"/>
      <c r="AME25" s="9"/>
      <c r="AMF25" s="9"/>
      <c r="AMG25" s="9"/>
      <c r="AMH25" s="9"/>
      <c r="AMI25" s="9"/>
      <c r="AMJ25" s="9"/>
      <c r="AMK25" s="9"/>
      <c r="AML25" s="9"/>
      <c r="AMM25" s="9"/>
      <c r="AMN25" s="9"/>
      <c r="AMO25" s="9"/>
      <c r="AMP25" s="9"/>
      <c r="AMQ25" s="9"/>
      <c r="AMR25" s="9"/>
      <c r="AMS25" s="9"/>
      <c r="AMT25" s="9"/>
      <c r="AMU25" s="9"/>
      <c r="AMV25" s="9"/>
      <c r="AMW25" s="9"/>
      <c r="AMX25" s="9"/>
      <c r="AMY25" s="9"/>
      <c r="AMZ25" s="9"/>
      <c r="ANA25" s="9"/>
      <c r="ANB25" s="9"/>
      <c r="ANC25" s="9"/>
      <c r="AND25" s="9"/>
      <c r="ANE25" s="9"/>
      <c r="ANF25" s="9"/>
      <c r="ANG25" s="9"/>
      <c r="ANH25" s="9"/>
      <c r="ANI25" s="9"/>
      <c r="ANJ25" s="9"/>
      <c r="ANK25" s="9"/>
      <c r="ANL25" s="9"/>
      <c r="ANM25" s="9"/>
      <c r="ANN25" s="9"/>
      <c r="ANO25" s="9"/>
      <c r="ANP25" s="9"/>
      <c r="ANQ25" s="9"/>
      <c r="ANR25" s="9"/>
      <c r="ANS25" s="9"/>
      <c r="ANT25" s="9"/>
      <c r="ANU25" s="9"/>
      <c r="ANV25" s="9"/>
      <c r="ANW25" s="9"/>
      <c r="ANX25" s="9"/>
      <c r="ANY25" s="9"/>
      <c r="ANZ25" s="9"/>
      <c r="AOA25" s="9"/>
      <c r="AOB25" s="9"/>
      <c r="AOC25" s="9"/>
      <c r="AOD25" s="9"/>
      <c r="AOE25" s="9"/>
      <c r="AOF25" s="9"/>
      <c r="AOG25" s="9"/>
      <c r="AOH25" s="9"/>
      <c r="AOI25" s="9"/>
      <c r="AOJ25" s="9"/>
      <c r="AOK25" s="9"/>
      <c r="AOL25" s="9"/>
      <c r="AOM25" s="9"/>
      <c r="AON25" s="9"/>
      <c r="AOO25" s="9"/>
      <c r="AOP25" s="9"/>
      <c r="AOQ25" s="9"/>
      <c r="AOR25" s="9"/>
      <c r="AOS25" s="9"/>
      <c r="AOT25" s="9"/>
      <c r="AOU25" s="9"/>
      <c r="AOV25" s="9"/>
      <c r="AOW25" s="9"/>
      <c r="AOX25" s="9"/>
      <c r="AOY25" s="9"/>
      <c r="AOZ25" s="9"/>
      <c r="APA25" s="9"/>
      <c r="APB25" s="9"/>
      <c r="APC25" s="9"/>
      <c r="APD25" s="9"/>
      <c r="APE25" s="9"/>
      <c r="APF25" s="9"/>
      <c r="APG25" s="9"/>
      <c r="APH25" s="9"/>
      <c r="API25" s="9"/>
      <c r="APJ25" s="9"/>
      <c r="APK25" s="9"/>
      <c r="APL25" s="9"/>
      <c r="APM25" s="9"/>
      <c r="APN25" s="9"/>
      <c r="APO25" s="9"/>
      <c r="APP25" s="9"/>
      <c r="APQ25" s="9"/>
      <c r="APR25" s="9"/>
      <c r="APS25" s="9"/>
      <c r="APT25" s="9"/>
      <c r="APU25" s="9"/>
      <c r="APV25" s="9"/>
      <c r="APW25" s="9"/>
      <c r="APX25" s="9"/>
      <c r="APY25" s="9"/>
      <c r="APZ25" s="9"/>
      <c r="AQA25" s="9"/>
      <c r="AQB25" s="9"/>
      <c r="AQC25" s="9"/>
      <c r="AQD25" s="9"/>
      <c r="AQE25" s="9"/>
      <c r="AQF25" s="9"/>
      <c r="AQG25" s="9"/>
      <c r="AQH25" s="9"/>
      <c r="AQI25" s="9"/>
      <c r="AQJ25" s="9"/>
      <c r="AQK25" s="9"/>
      <c r="AQL25" s="9"/>
      <c r="AQM25" s="9"/>
      <c r="AQN25" s="9"/>
      <c r="AQO25" s="9"/>
      <c r="AQP25" s="9"/>
      <c r="AQQ25" s="9"/>
      <c r="AQR25" s="9"/>
      <c r="AQS25" s="9"/>
      <c r="AQT25" s="9"/>
      <c r="AQU25" s="9"/>
      <c r="AQV25" s="9"/>
      <c r="AQW25" s="9"/>
      <c r="AQX25" s="9"/>
      <c r="AQY25" s="9"/>
      <c r="AQZ25" s="9"/>
      <c r="ARA25" s="9"/>
      <c r="ARB25" s="9"/>
      <c r="ARC25" s="9"/>
      <c r="ARD25" s="9"/>
      <c r="ARE25" s="9"/>
      <c r="ARF25" s="9"/>
      <c r="ARG25" s="9"/>
      <c r="ARH25" s="9"/>
      <c r="ARI25" s="9"/>
      <c r="ARJ25" s="9"/>
      <c r="ARK25" s="9"/>
      <c r="ARL25" s="9"/>
      <c r="ARM25" s="9"/>
      <c r="ARN25" s="9"/>
      <c r="ARO25" s="9"/>
      <c r="ARP25" s="9"/>
      <c r="ARQ25" s="9"/>
      <c r="ARR25" s="9"/>
      <c r="ARS25" s="9"/>
      <c r="ART25" s="9"/>
      <c r="ARU25" s="9"/>
      <c r="ARV25" s="9"/>
      <c r="ARW25" s="9"/>
      <c r="ARX25" s="9"/>
      <c r="ARY25" s="9"/>
      <c r="ARZ25" s="9"/>
      <c r="ASA25" s="9"/>
      <c r="ASB25" s="9"/>
      <c r="ASC25" s="9"/>
      <c r="ASD25" s="9"/>
      <c r="ASE25" s="9"/>
      <c r="ASF25" s="9"/>
      <c r="ASG25" s="9"/>
      <c r="ASH25" s="9"/>
      <c r="ASI25" s="9"/>
      <c r="ASJ25" s="9"/>
      <c r="ASK25" s="9"/>
      <c r="ASL25" s="9"/>
      <c r="ASM25" s="9"/>
      <c r="ASN25" s="9"/>
      <c r="ASO25" s="9"/>
      <c r="ASP25" s="9"/>
      <c r="ASQ25" s="9"/>
      <c r="ASR25" s="9"/>
      <c r="ASS25" s="9"/>
      <c r="AST25" s="9"/>
      <c r="ASU25" s="9"/>
      <c r="ASV25" s="9"/>
      <c r="ASW25" s="9"/>
      <c r="ASX25" s="9"/>
      <c r="ASY25" s="9"/>
      <c r="ASZ25" s="9"/>
      <c r="ATA25" s="9"/>
      <c r="ATB25" s="9"/>
      <c r="ATC25" s="9"/>
      <c r="ATD25" s="9"/>
      <c r="ATE25" s="9"/>
      <c r="ATF25" s="9"/>
      <c r="ATG25" s="9"/>
      <c r="ATH25" s="9"/>
      <c r="ATI25" s="9"/>
      <c r="ATJ25" s="9"/>
      <c r="ATK25" s="9"/>
      <c r="ATL25" s="9"/>
      <c r="ATM25" s="9"/>
      <c r="ATN25" s="9"/>
      <c r="ATO25" s="9"/>
      <c r="ATP25" s="9"/>
      <c r="ATQ25" s="9"/>
      <c r="ATR25" s="9"/>
      <c r="ATS25" s="9"/>
      <c r="ATT25" s="9"/>
      <c r="ATU25" s="9"/>
      <c r="ATV25" s="9"/>
      <c r="ATW25" s="9"/>
      <c r="ATX25" s="9"/>
      <c r="ATY25" s="9"/>
      <c r="ATZ25" s="9"/>
      <c r="AUA25" s="9"/>
      <c r="AUB25" s="9"/>
      <c r="AUC25" s="9"/>
      <c r="AUD25" s="9"/>
      <c r="AUE25" s="9"/>
      <c r="AUF25" s="9"/>
      <c r="AUG25" s="9"/>
      <c r="AUH25" s="9"/>
      <c r="AUI25" s="9"/>
      <c r="AUJ25" s="9"/>
      <c r="AUK25" s="9"/>
      <c r="AUL25" s="9"/>
      <c r="AUM25" s="9"/>
      <c r="AUN25" s="9"/>
      <c r="AUO25" s="9"/>
      <c r="AUP25" s="9"/>
      <c r="AUQ25" s="9"/>
      <c r="AUR25" s="9"/>
      <c r="AUS25" s="9"/>
      <c r="AUT25" s="9"/>
      <c r="AUU25" s="9"/>
      <c r="AUV25" s="9"/>
      <c r="AUW25" s="9"/>
      <c r="AUX25" s="9"/>
      <c r="AUY25" s="9"/>
      <c r="AUZ25" s="9"/>
      <c r="AVA25" s="9"/>
      <c r="AVB25" s="9"/>
      <c r="AVC25" s="9"/>
      <c r="AVD25" s="9"/>
      <c r="AVE25" s="9"/>
      <c r="AVF25" s="9"/>
      <c r="AVG25" s="9"/>
      <c r="AVH25" s="9"/>
      <c r="AVI25" s="9"/>
      <c r="AVJ25" s="9"/>
      <c r="AVK25" s="9"/>
      <c r="AVL25" s="9"/>
      <c r="AVM25" s="9"/>
      <c r="AVN25" s="9"/>
      <c r="AVO25" s="9"/>
      <c r="AVP25" s="9"/>
      <c r="AVQ25" s="9"/>
      <c r="AVR25" s="9"/>
      <c r="AVS25" s="9"/>
      <c r="AVT25" s="9"/>
      <c r="AVU25" s="9"/>
      <c r="AVV25" s="9"/>
      <c r="AVW25" s="9"/>
      <c r="AVX25" s="9"/>
      <c r="AVY25" s="9"/>
      <c r="AVZ25" s="9"/>
      <c r="AWA25" s="9"/>
      <c r="AWB25" s="9"/>
      <c r="AWC25" s="9"/>
      <c r="AWD25" s="9"/>
      <c r="AWE25" s="9"/>
      <c r="AWF25" s="9"/>
      <c r="AWG25" s="9"/>
      <c r="AWH25" s="9"/>
      <c r="AWI25" s="9"/>
      <c r="AWJ25" s="9"/>
      <c r="AWK25" s="9"/>
      <c r="AWL25" s="9"/>
      <c r="AWM25" s="9"/>
      <c r="AWN25" s="9"/>
      <c r="AWO25" s="9"/>
      <c r="AWP25" s="9"/>
      <c r="AWQ25" s="9"/>
      <c r="AWR25" s="9"/>
      <c r="AWS25" s="9"/>
      <c r="AWT25" s="9"/>
      <c r="AWU25" s="9"/>
      <c r="AWV25" s="9"/>
      <c r="AWW25" s="9"/>
      <c r="AWX25" s="9"/>
      <c r="AWY25" s="9"/>
      <c r="AWZ25" s="9"/>
      <c r="AXA25" s="9"/>
      <c r="AXB25" s="9"/>
      <c r="AXC25" s="9"/>
      <c r="AXD25" s="9"/>
      <c r="AXE25" s="9"/>
      <c r="AXF25" s="9"/>
      <c r="AXG25" s="9"/>
      <c r="AXH25" s="9"/>
      <c r="AXI25" s="9"/>
      <c r="AXJ25" s="9"/>
      <c r="AXK25" s="9"/>
      <c r="AXL25" s="9"/>
      <c r="AXM25" s="9"/>
      <c r="AXN25" s="9"/>
      <c r="AXO25" s="9"/>
      <c r="AXP25" s="9"/>
      <c r="AXQ25" s="9"/>
      <c r="AXR25" s="9"/>
      <c r="AXS25" s="9"/>
      <c r="AXT25" s="9"/>
      <c r="AXU25" s="9"/>
      <c r="AXV25" s="9"/>
      <c r="AXW25" s="9"/>
      <c r="AXX25" s="9"/>
      <c r="AXY25" s="9"/>
      <c r="AXZ25" s="9"/>
      <c r="AYA25" s="9"/>
      <c r="AYB25" s="9"/>
      <c r="AYC25" s="9"/>
      <c r="AYD25" s="9"/>
      <c r="AYE25" s="9"/>
      <c r="AYF25" s="9"/>
      <c r="AYG25" s="9"/>
      <c r="AYH25" s="9"/>
      <c r="AYI25" s="9"/>
      <c r="AYJ25" s="9"/>
      <c r="AYK25" s="9"/>
      <c r="AYL25" s="9"/>
      <c r="AYM25" s="9"/>
      <c r="AYN25" s="9"/>
      <c r="AYO25" s="9"/>
      <c r="AYP25" s="9"/>
      <c r="AYQ25" s="9"/>
      <c r="AYR25" s="9"/>
      <c r="AYS25" s="9"/>
      <c r="AYT25" s="9"/>
      <c r="AYU25" s="9"/>
      <c r="AYV25" s="9"/>
      <c r="AYW25" s="9"/>
      <c r="AYX25" s="9"/>
      <c r="AYY25" s="9"/>
      <c r="AYZ25" s="9"/>
      <c r="AZA25" s="9"/>
      <c r="AZB25" s="9"/>
      <c r="AZC25" s="9"/>
      <c r="AZD25" s="9"/>
      <c r="AZE25" s="9"/>
      <c r="AZF25" s="9"/>
      <c r="AZG25" s="9"/>
      <c r="AZH25" s="9"/>
      <c r="AZI25" s="9"/>
      <c r="AZJ25" s="9"/>
      <c r="AZK25" s="9"/>
      <c r="AZL25" s="9"/>
      <c r="AZM25" s="9"/>
      <c r="AZN25" s="9"/>
      <c r="AZO25" s="9"/>
      <c r="AZP25" s="9"/>
      <c r="AZQ25" s="9"/>
      <c r="AZR25" s="9"/>
      <c r="AZS25" s="9"/>
      <c r="AZT25" s="9"/>
      <c r="AZU25" s="9"/>
      <c r="AZV25" s="9"/>
      <c r="AZW25" s="9"/>
      <c r="AZX25" s="9"/>
      <c r="AZY25" s="9"/>
      <c r="AZZ25" s="9"/>
      <c r="BAA25" s="9"/>
      <c r="BAB25" s="9"/>
      <c r="BAC25" s="9"/>
      <c r="BAD25" s="9"/>
      <c r="BAE25" s="9"/>
      <c r="BAF25" s="9"/>
      <c r="BAG25" s="9"/>
      <c r="BAH25" s="9"/>
      <c r="BAI25" s="9"/>
      <c r="BAJ25" s="9"/>
      <c r="BAK25" s="9"/>
      <c r="BAL25" s="9"/>
      <c r="BAM25" s="9"/>
      <c r="BAN25" s="9"/>
      <c r="BAO25" s="9"/>
      <c r="BAP25" s="9"/>
      <c r="BAQ25" s="9"/>
      <c r="BAR25" s="9"/>
      <c r="BAS25" s="9"/>
      <c r="BAT25" s="9"/>
      <c r="BAU25" s="9"/>
      <c r="BAV25" s="9"/>
      <c r="BAW25" s="9"/>
      <c r="BAX25" s="9"/>
      <c r="BAY25" s="9"/>
      <c r="BAZ25" s="9"/>
      <c r="BBA25" s="9"/>
      <c r="BBB25" s="9"/>
      <c r="BBC25" s="9"/>
      <c r="BBD25" s="9"/>
      <c r="BBE25" s="9"/>
      <c r="BBF25" s="9"/>
      <c r="BBG25" s="9"/>
      <c r="BBH25" s="9"/>
      <c r="BBI25" s="9"/>
      <c r="BBJ25" s="9"/>
      <c r="BBK25" s="9"/>
      <c r="BBL25" s="9"/>
      <c r="BBM25" s="9"/>
      <c r="BBN25" s="9"/>
      <c r="BBO25" s="9"/>
      <c r="BBP25" s="9"/>
      <c r="BBQ25" s="9"/>
      <c r="BBR25" s="9"/>
      <c r="BBS25" s="9"/>
      <c r="BBT25" s="9"/>
      <c r="BBU25" s="9"/>
      <c r="BBV25" s="9"/>
      <c r="BBW25" s="9"/>
      <c r="BBX25" s="9"/>
      <c r="BBY25" s="9"/>
      <c r="BBZ25" s="9"/>
      <c r="BCA25" s="9"/>
      <c r="BCB25" s="9"/>
      <c r="BCC25" s="9"/>
      <c r="BCD25" s="9"/>
      <c r="BCE25" s="9"/>
      <c r="BCF25" s="9"/>
      <c r="BCG25" s="9"/>
      <c r="BCH25" s="9"/>
      <c r="BCI25" s="9"/>
      <c r="BCJ25" s="9"/>
      <c r="BCK25" s="9"/>
      <c r="BCL25" s="9"/>
      <c r="BCM25" s="9"/>
      <c r="BCN25" s="9"/>
      <c r="BCO25" s="9"/>
      <c r="BCP25" s="9"/>
      <c r="BCQ25" s="9"/>
      <c r="BCR25" s="9"/>
      <c r="BCS25" s="9"/>
      <c r="BCT25" s="9"/>
      <c r="BCU25" s="9"/>
      <c r="BCV25" s="9"/>
      <c r="BCW25" s="9"/>
      <c r="BCX25" s="9"/>
      <c r="BCY25" s="9"/>
      <c r="BCZ25" s="9"/>
      <c r="BDA25" s="9"/>
      <c r="BDB25" s="9"/>
      <c r="BDC25" s="9"/>
      <c r="BDD25" s="9"/>
      <c r="BDE25" s="9"/>
      <c r="BDF25" s="9"/>
      <c r="BDG25" s="9"/>
      <c r="BDH25" s="9"/>
      <c r="BDI25" s="9"/>
      <c r="BDJ25" s="9"/>
      <c r="BDK25" s="9"/>
      <c r="BDL25" s="9"/>
      <c r="BDM25" s="9"/>
      <c r="BDN25" s="9"/>
      <c r="BDO25" s="9"/>
      <c r="BDP25" s="9"/>
      <c r="BDQ25" s="9"/>
      <c r="BDR25" s="9"/>
      <c r="BDS25" s="9"/>
      <c r="BDT25" s="9"/>
      <c r="BDU25" s="9"/>
      <c r="BDV25" s="9"/>
      <c r="BDW25" s="9"/>
      <c r="BDX25" s="9"/>
      <c r="BDY25" s="9"/>
      <c r="BDZ25" s="9"/>
      <c r="BEA25" s="9"/>
      <c r="BEB25" s="9"/>
      <c r="BEC25" s="9"/>
      <c r="BED25" s="9"/>
      <c r="BEE25" s="9"/>
      <c r="BEF25" s="9"/>
      <c r="BEG25" s="9"/>
      <c r="BEH25" s="9"/>
      <c r="BEI25" s="9"/>
      <c r="BEJ25" s="9"/>
      <c r="BEK25" s="9"/>
      <c r="BEL25" s="9"/>
      <c r="BEM25" s="9"/>
      <c r="BEN25" s="9"/>
      <c r="BEO25" s="9"/>
      <c r="BEP25" s="9"/>
      <c r="BEQ25" s="9"/>
      <c r="BER25" s="9"/>
      <c r="BES25" s="9"/>
      <c r="BET25" s="9"/>
      <c r="BEU25" s="9"/>
      <c r="BEV25" s="9"/>
      <c r="BEW25" s="9"/>
      <c r="BEX25" s="9"/>
      <c r="BEY25" s="9"/>
      <c r="BEZ25" s="9"/>
      <c r="BFA25" s="9"/>
      <c r="BFB25" s="9"/>
      <c r="BFC25" s="9"/>
      <c r="BFD25" s="9"/>
      <c r="BFE25" s="9"/>
      <c r="BFF25" s="9"/>
      <c r="BFG25" s="9"/>
      <c r="BFH25" s="9"/>
      <c r="BFI25" s="9"/>
      <c r="BFJ25" s="9"/>
      <c r="BFK25" s="9"/>
      <c r="BFL25" s="9"/>
      <c r="BFM25" s="9"/>
      <c r="BFN25" s="9"/>
      <c r="BFO25" s="9"/>
      <c r="BFP25" s="9"/>
      <c r="BFQ25" s="9"/>
      <c r="BFR25" s="9"/>
      <c r="BFS25" s="9"/>
      <c r="BFT25" s="9"/>
      <c r="BFU25" s="9"/>
      <c r="BFV25" s="9"/>
      <c r="BFW25" s="9"/>
      <c r="BFX25" s="9"/>
      <c r="BFY25" s="9"/>
      <c r="BFZ25" s="9"/>
      <c r="BGA25" s="9"/>
      <c r="BGB25" s="9"/>
      <c r="BGC25" s="9"/>
      <c r="BGD25" s="9"/>
      <c r="BGE25" s="9"/>
      <c r="BGF25" s="9"/>
      <c r="BGG25" s="9"/>
      <c r="BGH25" s="9"/>
      <c r="BGI25" s="9"/>
      <c r="BGJ25" s="9"/>
      <c r="BGK25" s="9"/>
      <c r="BGL25" s="9"/>
      <c r="BGM25" s="9"/>
      <c r="BGN25" s="9"/>
      <c r="BGO25" s="9"/>
      <c r="BGP25" s="9"/>
      <c r="BGQ25" s="9"/>
      <c r="BGR25" s="9"/>
      <c r="BGS25" s="9"/>
      <c r="BGT25" s="9"/>
      <c r="BGU25" s="9"/>
      <c r="BGV25" s="9"/>
      <c r="BGW25" s="9"/>
      <c r="BGX25" s="9"/>
      <c r="BGY25" s="9"/>
      <c r="BGZ25" s="9"/>
      <c r="BHA25" s="9"/>
      <c r="BHB25" s="9"/>
      <c r="BHC25" s="9"/>
      <c r="BHD25" s="9"/>
      <c r="BHE25" s="9"/>
      <c r="BHF25" s="9"/>
      <c r="BHG25" s="9"/>
      <c r="BHH25" s="9"/>
      <c r="BHI25" s="9"/>
      <c r="BHJ25" s="9"/>
      <c r="BHK25" s="9"/>
      <c r="BHL25" s="9"/>
      <c r="BHM25" s="9"/>
      <c r="BHN25" s="9"/>
      <c r="BHO25" s="9"/>
      <c r="BHP25" s="9"/>
      <c r="BHQ25" s="9"/>
      <c r="BHR25" s="9"/>
      <c r="BHS25" s="9"/>
      <c r="BHT25" s="9"/>
      <c r="BHU25" s="9"/>
      <c r="BHV25" s="9"/>
      <c r="BHW25" s="9"/>
      <c r="BHX25" s="9"/>
      <c r="BHY25" s="9"/>
      <c r="BHZ25" s="9"/>
      <c r="BIA25" s="9"/>
      <c r="BIB25" s="9"/>
      <c r="BIC25" s="9"/>
      <c r="BID25" s="9"/>
      <c r="BIE25" s="9"/>
      <c r="BIF25" s="9"/>
      <c r="BIG25" s="9"/>
      <c r="BIH25" s="9"/>
      <c r="BII25" s="9"/>
      <c r="BIJ25" s="9"/>
      <c r="BIK25" s="9"/>
      <c r="BIL25" s="9"/>
      <c r="BIM25" s="9"/>
      <c r="BIN25" s="9"/>
      <c r="BIO25" s="9"/>
      <c r="BIP25" s="9"/>
      <c r="BIQ25" s="9"/>
      <c r="BIR25" s="9"/>
      <c r="BIS25" s="9"/>
      <c r="BIT25" s="9"/>
      <c r="BIU25" s="9"/>
      <c r="BIV25" s="9"/>
      <c r="BIW25" s="9"/>
      <c r="BIX25" s="9"/>
      <c r="BIY25" s="9"/>
      <c r="BIZ25" s="9"/>
      <c r="BJA25" s="9"/>
      <c r="BJB25" s="9"/>
      <c r="BJC25" s="9"/>
      <c r="BJD25" s="9"/>
      <c r="BJE25" s="9"/>
      <c r="BJF25" s="9"/>
      <c r="BJG25" s="9"/>
      <c r="BJH25" s="9"/>
      <c r="BJI25" s="9"/>
      <c r="BJJ25" s="9"/>
      <c r="BJK25" s="9"/>
      <c r="BJL25" s="9"/>
      <c r="BJM25" s="9"/>
      <c r="BJN25" s="9"/>
      <c r="BJO25" s="9"/>
      <c r="BJP25" s="9"/>
      <c r="BJQ25" s="9"/>
      <c r="BJR25" s="9"/>
      <c r="BJS25" s="9"/>
      <c r="BJT25" s="9"/>
      <c r="BJU25" s="9"/>
      <c r="BJV25" s="9"/>
      <c r="BJW25" s="9"/>
      <c r="BJX25" s="9"/>
      <c r="BJY25" s="9"/>
      <c r="BJZ25" s="9"/>
      <c r="BKA25" s="9"/>
      <c r="BKB25" s="9"/>
      <c r="BKC25" s="9"/>
      <c r="BKD25" s="9"/>
      <c r="BKE25" s="9"/>
      <c r="BKF25" s="9"/>
      <c r="BKG25" s="9"/>
      <c r="BKH25" s="9"/>
      <c r="BKI25" s="9"/>
      <c r="BKJ25" s="9"/>
      <c r="BKK25" s="9"/>
      <c r="BKL25" s="9"/>
      <c r="BKM25" s="9"/>
      <c r="BKN25" s="9"/>
      <c r="BKO25" s="9"/>
      <c r="BKP25" s="9"/>
      <c r="BKQ25" s="9"/>
      <c r="BKR25" s="9"/>
      <c r="BKS25" s="9"/>
      <c r="BKT25" s="9"/>
      <c r="BKU25" s="9"/>
      <c r="BKV25" s="9"/>
      <c r="BKW25" s="9"/>
      <c r="BKX25" s="9"/>
      <c r="BKY25" s="9"/>
      <c r="BKZ25" s="9"/>
      <c r="BLA25" s="9"/>
      <c r="BLB25" s="9"/>
      <c r="BLC25" s="9"/>
      <c r="BLD25" s="9"/>
      <c r="BLE25" s="9"/>
      <c r="BLF25" s="9"/>
      <c r="BLG25" s="9"/>
      <c r="BLH25" s="9"/>
      <c r="BLI25" s="9"/>
      <c r="BLJ25" s="9"/>
      <c r="BLK25" s="9"/>
      <c r="BLL25" s="9"/>
      <c r="BLM25" s="9"/>
      <c r="BLN25" s="9"/>
      <c r="BLO25" s="9"/>
      <c r="BLP25" s="9"/>
      <c r="BLQ25" s="9"/>
      <c r="BLR25" s="9"/>
      <c r="BLS25" s="9"/>
      <c r="BLT25" s="9"/>
      <c r="BLU25" s="9"/>
      <c r="BLV25" s="9"/>
      <c r="BLW25" s="9"/>
      <c r="BLX25" s="9"/>
      <c r="BLY25" s="9"/>
      <c r="BLZ25" s="9"/>
      <c r="BMA25" s="9"/>
      <c r="BMB25" s="9"/>
      <c r="BMC25" s="9"/>
      <c r="BMD25" s="9"/>
      <c r="BME25" s="9"/>
      <c r="BMF25" s="9"/>
      <c r="BMG25" s="9"/>
      <c r="BMH25" s="9"/>
      <c r="BMI25" s="9"/>
      <c r="BMJ25" s="9"/>
      <c r="BMK25" s="9"/>
      <c r="BML25" s="9"/>
      <c r="BMM25" s="9"/>
      <c r="BMN25" s="9"/>
      <c r="BMO25" s="9"/>
      <c r="BMP25" s="9"/>
      <c r="BMQ25" s="9"/>
      <c r="BMR25" s="9"/>
      <c r="BMS25" s="9"/>
      <c r="BMT25" s="9"/>
      <c r="BMU25" s="9"/>
      <c r="BMV25" s="9"/>
      <c r="BMW25" s="9"/>
      <c r="BMX25" s="9"/>
      <c r="BMY25" s="9"/>
      <c r="BMZ25" s="9"/>
      <c r="BNA25" s="9"/>
      <c r="BNB25" s="9"/>
      <c r="BNC25" s="9"/>
      <c r="BND25" s="9"/>
      <c r="BNE25" s="9"/>
      <c r="BNF25" s="9"/>
      <c r="BNG25" s="9"/>
      <c r="BNH25" s="9"/>
      <c r="BNI25" s="9"/>
      <c r="BNJ25" s="9"/>
      <c r="BNK25" s="9"/>
      <c r="BNL25" s="9"/>
      <c r="BNM25" s="9"/>
      <c r="BNN25" s="9"/>
      <c r="BNO25" s="9"/>
      <c r="BNP25" s="9"/>
      <c r="BNQ25" s="9"/>
      <c r="BNR25" s="9"/>
      <c r="BNS25" s="9"/>
      <c r="BNT25" s="9"/>
      <c r="BNU25" s="9"/>
      <c r="BNV25" s="9"/>
      <c r="BNW25" s="9"/>
      <c r="BNX25" s="9"/>
      <c r="BNY25" s="9"/>
      <c r="BNZ25" s="9"/>
      <c r="BOA25" s="9"/>
      <c r="BOB25" s="9"/>
      <c r="BOC25" s="9"/>
      <c r="BOD25" s="9"/>
      <c r="BOE25" s="9"/>
      <c r="BOF25" s="9"/>
      <c r="BOG25" s="9"/>
      <c r="BOH25" s="9"/>
      <c r="BOI25" s="9"/>
      <c r="BOJ25" s="9"/>
      <c r="BOK25" s="9"/>
      <c r="BOL25" s="9"/>
      <c r="BOM25" s="9"/>
      <c r="BON25" s="9"/>
      <c r="BOO25" s="9"/>
      <c r="BOP25" s="9"/>
      <c r="BOQ25" s="9"/>
      <c r="BOR25" s="9"/>
      <c r="BOS25" s="9"/>
      <c r="BOT25" s="9"/>
      <c r="BOU25" s="9"/>
      <c r="BOV25" s="9"/>
      <c r="BOW25" s="9"/>
      <c r="BOX25" s="9"/>
      <c r="BOY25" s="9"/>
      <c r="BOZ25" s="9"/>
      <c r="BPA25" s="9"/>
      <c r="BPB25" s="9"/>
      <c r="BPC25" s="9"/>
      <c r="BPD25" s="9"/>
      <c r="BPE25" s="9"/>
      <c r="BPF25" s="9"/>
      <c r="BPG25" s="9"/>
      <c r="BPH25" s="9"/>
      <c r="BPI25" s="9"/>
      <c r="BPJ25" s="9"/>
      <c r="BPK25" s="9"/>
      <c r="BPL25" s="9"/>
      <c r="BPM25" s="9"/>
      <c r="BPN25" s="9"/>
      <c r="BPO25" s="9"/>
      <c r="BPP25" s="9"/>
      <c r="BPQ25" s="9"/>
      <c r="BPR25" s="9"/>
      <c r="BPS25" s="9"/>
      <c r="BPT25" s="9"/>
      <c r="BPU25" s="9"/>
      <c r="BPV25" s="9"/>
      <c r="BPW25" s="9"/>
      <c r="BPX25" s="9"/>
      <c r="BPY25" s="9"/>
      <c r="BPZ25" s="9"/>
      <c r="BQA25" s="9"/>
      <c r="BQB25" s="9"/>
      <c r="BQC25" s="9"/>
      <c r="BQD25" s="9"/>
      <c r="BQE25" s="9"/>
      <c r="BQF25" s="9"/>
      <c r="BQG25" s="9"/>
      <c r="BQH25" s="9"/>
      <c r="BQI25" s="9"/>
      <c r="BQJ25" s="9"/>
      <c r="BQK25" s="9"/>
      <c r="BQL25" s="9"/>
      <c r="BQM25" s="9"/>
      <c r="BQN25" s="9"/>
      <c r="BQO25" s="9"/>
      <c r="BQP25" s="9"/>
      <c r="BQQ25" s="9"/>
      <c r="BQR25" s="9"/>
      <c r="BQS25" s="9"/>
      <c r="BQT25" s="9"/>
      <c r="BQU25" s="9"/>
      <c r="BQV25" s="9"/>
      <c r="BQW25" s="9"/>
      <c r="BQX25" s="9"/>
      <c r="BQY25" s="9"/>
      <c r="BQZ25" s="9"/>
      <c r="BRA25" s="9"/>
      <c r="BRB25" s="9"/>
      <c r="BRC25" s="9"/>
      <c r="BRD25" s="9"/>
      <c r="BRE25" s="9"/>
      <c r="BRF25" s="9"/>
      <c r="BRG25" s="9"/>
      <c r="BRH25" s="9"/>
      <c r="BRI25" s="9"/>
      <c r="BRJ25" s="9"/>
      <c r="BRK25" s="9"/>
      <c r="BRL25" s="9"/>
      <c r="BRM25" s="9"/>
      <c r="BRN25" s="9"/>
      <c r="BRO25" s="9"/>
      <c r="BRP25" s="9"/>
      <c r="BRQ25" s="9"/>
      <c r="BRR25" s="9"/>
      <c r="BRS25" s="9"/>
      <c r="BRT25" s="9"/>
      <c r="BRU25" s="9"/>
      <c r="BRV25" s="9"/>
      <c r="BRW25" s="9"/>
      <c r="BRX25" s="9"/>
      <c r="BRY25" s="9"/>
      <c r="BRZ25" s="9"/>
      <c r="BSA25" s="9"/>
      <c r="BSB25" s="9"/>
      <c r="BSC25" s="9"/>
      <c r="BSD25" s="9"/>
      <c r="BSE25" s="9"/>
      <c r="BSF25" s="9"/>
      <c r="BSG25" s="9"/>
      <c r="BSH25" s="9"/>
      <c r="BSI25" s="9"/>
      <c r="BSJ25" s="9"/>
      <c r="BSK25" s="9"/>
      <c r="BSL25" s="9"/>
      <c r="BSM25" s="9"/>
      <c r="BSN25" s="9"/>
      <c r="BSO25" s="9"/>
      <c r="BSP25" s="9"/>
      <c r="BSQ25" s="9"/>
      <c r="BSR25" s="9"/>
      <c r="BSS25" s="9"/>
      <c r="BST25" s="9"/>
      <c r="BSU25" s="9"/>
      <c r="BSV25" s="9"/>
      <c r="BSW25" s="9"/>
      <c r="BSX25" s="9"/>
      <c r="BSY25" s="9"/>
      <c r="BSZ25" s="9"/>
      <c r="BTA25" s="9"/>
      <c r="BTB25" s="9"/>
      <c r="BTC25" s="9"/>
      <c r="BTD25" s="9"/>
      <c r="BTE25" s="9"/>
      <c r="BTF25" s="9"/>
      <c r="BTG25" s="9"/>
      <c r="BTH25" s="9"/>
      <c r="BTI25" s="9"/>
      <c r="BTJ25" s="9"/>
      <c r="BTK25" s="9"/>
      <c r="BTL25" s="9"/>
      <c r="BTM25" s="9"/>
      <c r="BTN25" s="9"/>
      <c r="BTO25" s="9"/>
      <c r="BTP25" s="9"/>
      <c r="BTQ25" s="9"/>
      <c r="BTR25" s="9"/>
      <c r="BTS25" s="9"/>
      <c r="BTT25" s="9"/>
      <c r="BTU25" s="9"/>
      <c r="BTV25" s="9"/>
      <c r="BTW25" s="9"/>
      <c r="BTX25" s="9"/>
      <c r="BTY25" s="9"/>
      <c r="BTZ25" s="9"/>
      <c r="BUA25" s="9"/>
      <c r="BUB25" s="9"/>
      <c r="BUC25" s="9"/>
      <c r="BUD25" s="9"/>
      <c r="BUE25" s="9"/>
      <c r="BUF25" s="9"/>
      <c r="BUG25" s="9"/>
      <c r="BUH25" s="9"/>
      <c r="BUI25" s="9"/>
      <c r="BUJ25" s="9"/>
      <c r="BUK25" s="9"/>
      <c r="BUL25" s="9"/>
      <c r="BUM25" s="9"/>
      <c r="BUN25" s="9"/>
      <c r="BUO25" s="9"/>
      <c r="BUP25" s="9"/>
      <c r="BUQ25" s="9"/>
      <c r="BUR25" s="9"/>
      <c r="BUS25" s="9"/>
      <c r="BUT25" s="9"/>
      <c r="BUU25" s="9"/>
      <c r="BUV25" s="9"/>
      <c r="BUW25" s="9"/>
      <c r="BUX25" s="9"/>
      <c r="BUY25" s="9"/>
      <c r="BUZ25" s="9"/>
      <c r="BVA25" s="9"/>
      <c r="BVB25" s="9"/>
      <c r="BVC25" s="9"/>
      <c r="BVD25" s="9"/>
      <c r="BVE25" s="9"/>
      <c r="BVF25" s="9"/>
      <c r="BVG25" s="9"/>
      <c r="BVH25" s="9"/>
      <c r="BVI25" s="9"/>
      <c r="BVJ25" s="9"/>
      <c r="BVK25" s="9"/>
      <c r="BVL25" s="9"/>
      <c r="BVM25" s="9"/>
      <c r="BVN25" s="9"/>
      <c r="BVO25" s="9"/>
      <c r="BVP25" s="9"/>
      <c r="BVQ25" s="9"/>
      <c r="BVR25" s="9"/>
      <c r="BVS25" s="9"/>
      <c r="BVT25" s="9"/>
      <c r="BVU25" s="9"/>
      <c r="BVV25" s="9"/>
      <c r="BVW25" s="9"/>
      <c r="BVX25" s="9"/>
      <c r="BVY25" s="9"/>
      <c r="BVZ25" s="9"/>
      <c r="BWA25" s="9"/>
      <c r="BWB25" s="9"/>
      <c r="BWC25" s="9"/>
      <c r="BWD25" s="9"/>
      <c r="BWE25" s="9"/>
      <c r="BWF25" s="9"/>
      <c r="BWG25" s="9"/>
      <c r="BWH25" s="9"/>
      <c r="BWI25" s="9"/>
      <c r="BWJ25" s="9"/>
      <c r="BWK25" s="9"/>
      <c r="BWL25" s="9"/>
      <c r="BWM25" s="9"/>
      <c r="BWN25" s="9"/>
      <c r="BWO25" s="9"/>
      <c r="BWP25" s="9"/>
      <c r="BWQ25" s="9"/>
      <c r="BWR25" s="9"/>
      <c r="BWS25" s="9"/>
      <c r="BWT25" s="9"/>
      <c r="BWU25" s="9"/>
      <c r="BWV25" s="9"/>
      <c r="BWW25" s="9"/>
      <c r="BWX25" s="9"/>
      <c r="BWY25" s="9"/>
      <c r="BWZ25" s="9"/>
      <c r="BXA25" s="9"/>
      <c r="BXB25" s="9"/>
      <c r="BXC25" s="9"/>
      <c r="BXD25" s="9"/>
      <c r="BXE25" s="9"/>
      <c r="BXF25" s="9"/>
      <c r="BXG25" s="9"/>
      <c r="BXH25" s="9"/>
      <c r="BXI25" s="9"/>
      <c r="BXJ25" s="9"/>
      <c r="BXK25" s="9"/>
      <c r="BXL25" s="9"/>
      <c r="BXM25" s="9"/>
      <c r="BXN25" s="9"/>
      <c r="BXO25" s="9"/>
      <c r="BXP25" s="9"/>
      <c r="BXQ25" s="9"/>
      <c r="BXR25" s="9"/>
      <c r="BXS25" s="9"/>
      <c r="BXT25" s="9"/>
      <c r="BXU25" s="9"/>
      <c r="BXV25" s="9"/>
      <c r="BXW25" s="9"/>
      <c r="BXX25" s="9"/>
      <c r="BXY25" s="9"/>
      <c r="BXZ25" s="9"/>
      <c r="BYA25" s="9"/>
      <c r="BYB25" s="9"/>
      <c r="BYC25" s="9"/>
      <c r="BYD25" s="9"/>
      <c r="BYE25" s="9"/>
      <c r="BYF25" s="9"/>
      <c r="BYG25" s="9"/>
      <c r="BYH25" s="9"/>
      <c r="BYI25" s="9"/>
      <c r="BYJ25" s="9"/>
      <c r="BYK25" s="9"/>
      <c r="BYL25" s="9"/>
      <c r="BYM25" s="9"/>
      <c r="BYN25" s="9"/>
      <c r="BYO25" s="9"/>
      <c r="BYP25" s="9"/>
      <c r="BYQ25" s="9"/>
      <c r="BYR25" s="9"/>
      <c r="BYS25" s="9"/>
      <c r="BYT25" s="9"/>
      <c r="BYU25" s="9"/>
      <c r="BYV25" s="9"/>
      <c r="BYW25" s="9"/>
      <c r="BYX25" s="9"/>
      <c r="BYY25" s="9"/>
      <c r="BYZ25" s="9"/>
      <c r="BZA25" s="9"/>
      <c r="BZB25" s="9"/>
      <c r="BZC25" s="9"/>
      <c r="BZD25" s="9"/>
      <c r="BZE25" s="9"/>
      <c r="BZF25" s="9"/>
      <c r="BZG25" s="9"/>
      <c r="BZH25" s="9"/>
      <c r="BZI25" s="9"/>
      <c r="BZJ25" s="9"/>
      <c r="BZK25" s="9"/>
      <c r="BZL25" s="9"/>
      <c r="BZM25" s="9"/>
      <c r="BZN25" s="9"/>
      <c r="BZO25" s="9"/>
      <c r="BZP25" s="9"/>
      <c r="BZQ25" s="9"/>
      <c r="BZR25" s="9"/>
      <c r="BZS25" s="9"/>
      <c r="BZT25" s="9"/>
      <c r="BZU25" s="9"/>
      <c r="BZV25" s="9"/>
      <c r="BZW25" s="9"/>
      <c r="BZX25" s="9"/>
      <c r="BZY25" s="9"/>
      <c r="BZZ25" s="9"/>
      <c r="CAA25" s="9"/>
      <c r="CAB25" s="9"/>
      <c r="CAC25" s="9"/>
      <c r="CAD25" s="9"/>
      <c r="CAE25" s="9"/>
      <c r="CAF25" s="9"/>
      <c r="CAG25" s="9"/>
      <c r="CAH25" s="9"/>
      <c r="CAI25" s="9"/>
      <c r="CAJ25" s="9"/>
      <c r="CAK25" s="9"/>
      <c r="CAL25" s="9"/>
      <c r="CAM25" s="9"/>
      <c r="CAN25" s="9"/>
      <c r="CAO25" s="9"/>
      <c r="CAP25" s="9"/>
      <c r="CAQ25" s="9"/>
      <c r="CAR25" s="9"/>
      <c r="CAS25" s="9"/>
      <c r="CAT25" s="9"/>
      <c r="CAU25" s="9"/>
      <c r="CAV25" s="9"/>
      <c r="CAW25" s="9"/>
      <c r="CAX25" s="9"/>
      <c r="CAY25" s="9"/>
      <c r="CAZ25" s="9"/>
      <c r="CBA25" s="9"/>
      <c r="CBB25" s="9"/>
      <c r="CBC25" s="9"/>
      <c r="CBD25" s="9"/>
      <c r="CBE25" s="9"/>
      <c r="CBF25" s="9"/>
      <c r="CBG25" s="9"/>
      <c r="CBH25" s="9"/>
      <c r="CBI25" s="9"/>
      <c r="CBJ25" s="9"/>
      <c r="CBK25" s="9"/>
      <c r="CBL25" s="9"/>
      <c r="CBM25" s="9"/>
      <c r="CBN25" s="9"/>
      <c r="CBO25" s="9"/>
      <c r="CBP25" s="9"/>
      <c r="CBQ25" s="9"/>
      <c r="CBR25" s="9"/>
      <c r="CBS25" s="9"/>
      <c r="CBT25" s="9"/>
      <c r="CBU25" s="9"/>
      <c r="CBV25" s="9"/>
      <c r="CBW25" s="9"/>
      <c r="CBX25" s="9"/>
      <c r="CBY25" s="9"/>
      <c r="CBZ25" s="9"/>
      <c r="CCA25" s="9"/>
      <c r="CCB25" s="9"/>
      <c r="CCC25" s="9"/>
      <c r="CCD25" s="9"/>
      <c r="CCE25" s="9"/>
      <c r="CCF25" s="9"/>
      <c r="CCG25" s="9"/>
      <c r="CCH25" s="9"/>
      <c r="CCI25" s="9"/>
      <c r="CCJ25" s="9"/>
      <c r="CCK25" s="9"/>
      <c r="CCL25" s="9"/>
      <c r="CCM25" s="9"/>
      <c r="CCN25" s="9"/>
      <c r="CCO25" s="9"/>
      <c r="CCP25" s="9"/>
      <c r="CCQ25" s="9"/>
      <c r="CCR25" s="9"/>
      <c r="CCS25" s="9"/>
      <c r="CCT25" s="9"/>
      <c r="CCU25" s="9"/>
      <c r="CCV25" s="9"/>
      <c r="CCW25" s="9"/>
      <c r="CCX25" s="9"/>
      <c r="CCY25" s="9"/>
      <c r="CCZ25" s="9"/>
      <c r="CDA25" s="9"/>
      <c r="CDB25" s="9"/>
      <c r="CDC25" s="9"/>
      <c r="CDD25" s="9"/>
      <c r="CDE25" s="9"/>
      <c r="CDF25" s="9"/>
      <c r="CDG25" s="9"/>
      <c r="CDH25" s="9"/>
      <c r="CDI25" s="9"/>
      <c r="CDJ25" s="9"/>
      <c r="CDK25" s="9"/>
      <c r="CDL25" s="9"/>
      <c r="CDM25" s="9"/>
      <c r="CDN25" s="9"/>
      <c r="CDO25" s="9"/>
      <c r="CDP25" s="9"/>
      <c r="CDQ25" s="9"/>
      <c r="CDR25" s="9"/>
      <c r="CDS25" s="9"/>
      <c r="CDT25" s="9"/>
      <c r="CDU25" s="9"/>
      <c r="CDV25" s="9"/>
      <c r="CDW25" s="9"/>
      <c r="CDX25" s="9"/>
      <c r="CDY25" s="9"/>
      <c r="CDZ25" s="9"/>
      <c r="CEA25" s="9"/>
      <c r="CEB25" s="9"/>
      <c r="CEC25" s="9"/>
      <c r="CED25" s="9"/>
      <c r="CEE25" s="9"/>
      <c r="CEF25" s="9"/>
      <c r="CEG25" s="9"/>
      <c r="CEH25" s="9"/>
      <c r="CEI25" s="9"/>
      <c r="CEJ25" s="9"/>
      <c r="CEK25" s="9"/>
      <c r="CEL25" s="9"/>
      <c r="CEM25" s="9"/>
      <c r="CEN25" s="9"/>
      <c r="CEO25" s="9"/>
      <c r="CEP25" s="9"/>
      <c r="CEQ25" s="9"/>
      <c r="CER25" s="9"/>
      <c r="CES25" s="9"/>
      <c r="CET25" s="9"/>
      <c r="CEU25" s="9"/>
      <c r="CEV25" s="9"/>
      <c r="CEW25" s="9"/>
      <c r="CEX25" s="9"/>
      <c r="CEY25" s="9"/>
      <c r="CEZ25" s="9"/>
      <c r="CFA25" s="9"/>
      <c r="CFB25" s="9"/>
      <c r="CFC25" s="9"/>
      <c r="CFD25" s="9"/>
      <c r="CFE25" s="9"/>
      <c r="CFF25" s="9"/>
      <c r="CFG25" s="9"/>
      <c r="CFH25" s="9"/>
      <c r="CFI25" s="9"/>
      <c r="CFJ25" s="9"/>
      <c r="CFK25" s="9"/>
      <c r="CFL25" s="9"/>
      <c r="CFM25" s="9"/>
      <c r="CFN25" s="9"/>
      <c r="CFO25" s="9"/>
      <c r="CFP25" s="9"/>
      <c r="CFQ25" s="9"/>
      <c r="CFR25" s="9"/>
      <c r="CFS25" s="9"/>
      <c r="CFT25" s="9"/>
      <c r="CFU25" s="9"/>
      <c r="CFV25" s="9"/>
      <c r="CFW25" s="9"/>
      <c r="CFX25" s="9"/>
      <c r="CFY25" s="9"/>
      <c r="CFZ25" s="9"/>
      <c r="CGA25" s="9"/>
      <c r="CGB25" s="9"/>
      <c r="CGC25" s="9"/>
      <c r="CGD25" s="9"/>
      <c r="CGE25" s="9"/>
      <c r="CGF25" s="9"/>
      <c r="CGG25" s="9"/>
      <c r="CGH25" s="9"/>
      <c r="CGI25" s="9"/>
      <c r="CGJ25" s="9"/>
      <c r="CGK25" s="9"/>
      <c r="CGL25" s="9"/>
      <c r="CGM25" s="9"/>
      <c r="CGN25" s="9"/>
      <c r="CGO25" s="9"/>
      <c r="CGP25" s="9"/>
      <c r="CGQ25" s="9"/>
      <c r="CGR25" s="9"/>
      <c r="CGS25" s="9"/>
      <c r="CGT25" s="9"/>
      <c r="CGU25" s="9"/>
      <c r="CGV25" s="9"/>
      <c r="CGW25" s="9"/>
      <c r="CGX25" s="9"/>
      <c r="CGY25" s="9"/>
      <c r="CGZ25" s="9"/>
      <c r="CHA25" s="9"/>
      <c r="CHB25" s="9"/>
      <c r="CHC25" s="9"/>
      <c r="CHD25" s="9"/>
      <c r="CHE25" s="9"/>
      <c r="CHF25" s="9"/>
      <c r="CHG25" s="9"/>
      <c r="CHH25" s="9"/>
      <c r="CHI25" s="9"/>
      <c r="CHJ25" s="9"/>
      <c r="CHK25" s="9"/>
      <c r="CHL25" s="9"/>
      <c r="CHM25" s="9"/>
      <c r="CHN25" s="9"/>
      <c r="CHO25" s="9"/>
      <c r="CHP25" s="9"/>
      <c r="CHQ25" s="9"/>
      <c r="CHR25" s="9"/>
      <c r="CHS25" s="9"/>
      <c r="CHT25" s="9"/>
      <c r="CHU25" s="9"/>
      <c r="CHV25" s="9"/>
      <c r="CHW25" s="9"/>
      <c r="CHX25" s="9"/>
      <c r="CHY25" s="9"/>
      <c r="CHZ25" s="9"/>
      <c r="CIA25" s="9"/>
      <c r="CIB25" s="9"/>
      <c r="CIC25" s="9"/>
      <c r="CID25" s="9"/>
      <c r="CIE25" s="9"/>
      <c r="CIF25" s="9"/>
      <c r="CIG25" s="9"/>
      <c r="CIH25" s="9"/>
      <c r="CII25" s="9"/>
      <c r="CIJ25" s="9"/>
      <c r="CIK25" s="9"/>
      <c r="CIL25" s="9"/>
      <c r="CIM25" s="9"/>
      <c r="CIN25" s="9"/>
      <c r="CIO25" s="9"/>
      <c r="CIP25" s="9"/>
      <c r="CIQ25" s="9"/>
      <c r="CIR25" s="9"/>
      <c r="CIS25" s="9"/>
      <c r="CIT25" s="9"/>
      <c r="CIU25" s="9"/>
      <c r="CIV25" s="9"/>
      <c r="CIW25" s="9"/>
      <c r="CIX25" s="9"/>
      <c r="CIY25" s="9"/>
      <c r="CIZ25" s="9"/>
      <c r="CJA25" s="9"/>
      <c r="CJB25" s="9"/>
      <c r="CJC25" s="9"/>
      <c r="CJD25" s="9"/>
      <c r="CJE25" s="9"/>
      <c r="CJF25" s="9"/>
      <c r="CJG25" s="9"/>
      <c r="CJH25" s="9"/>
      <c r="CJI25" s="9"/>
      <c r="CJJ25" s="9"/>
      <c r="CJK25" s="9"/>
      <c r="CJL25" s="9"/>
      <c r="CJM25" s="9"/>
      <c r="CJN25" s="9"/>
      <c r="CJO25" s="9"/>
      <c r="CJP25" s="9"/>
      <c r="CJQ25" s="9"/>
      <c r="CJR25" s="9"/>
      <c r="CJS25" s="9"/>
      <c r="CJT25" s="9"/>
      <c r="CJU25" s="9"/>
      <c r="CJV25" s="9"/>
      <c r="CJW25" s="9"/>
      <c r="CJX25" s="9"/>
      <c r="CJY25" s="9"/>
      <c r="CJZ25" s="9"/>
      <c r="CKA25" s="9"/>
      <c r="CKB25" s="9"/>
      <c r="CKC25" s="9"/>
      <c r="CKD25" s="9"/>
      <c r="CKE25" s="9"/>
      <c r="CKF25" s="9"/>
      <c r="CKG25" s="9"/>
      <c r="CKH25" s="9"/>
      <c r="CKI25" s="9"/>
      <c r="CKJ25" s="9"/>
      <c r="CKK25" s="9"/>
      <c r="CKL25" s="9"/>
      <c r="CKM25" s="9"/>
      <c r="CKN25" s="9"/>
      <c r="CKO25" s="9"/>
      <c r="CKP25" s="9"/>
      <c r="CKQ25" s="9"/>
      <c r="CKR25" s="9"/>
      <c r="CKS25" s="9"/>
      <c r="CKT25" s="9"/>
      <c r="CKU25" s="9"/>
      <c r="CKV25" s="9"/>
      <c r="CKW25" s="9"/>
      <c r="CKX25" s="9"/>
      <c r="CKY25" s="9"/>
      <c r="CKZ25" s="9"/>
      <c r="CLA25" s="9"/>
      <c r="CLB25" s="9"/>
      <c r="CLC25" s="9"/>
      <c r="CLD25" s="9"/>
      <c r="CLE25" s="9"/>
      <c r="CLF25" s="9"/>
      <c r="CLG25" s="9"/>
      <c r="CLH25" s="9"/>
      <c r="CLI25" s="9"/>
      <c r="CLJ25" s="9"/>
      <c r="CLK25" s="9"/>
      <c r="CLL25" s="9"/>
      <c r="CLM25" s="9"/>
      <c r="CLN25" s="9"/>
      <c r="CLO25" s="9"/>
      <c r="CLP25" s="9"/>
      <c r="CLQ25" s="9"/>
      <c r="CLR25" s="9"/>
      <c r="CLS25" s="9"/>
      <c r="CLT25" s="9"/>
      <c r="CLU25" s="9"/>
      <c r="CLV25" s="9"/>
      <c r="CLW25" s="9"/>
      <c r="CLX25" s="9"/>
      <c r="CLY25" s="9"/>
      <c r="CLZ25" s="9"/>
      <c r="CMA25" s="9"/>
      <c r="CMB25" s="9"/>
      <c r="CMC25" s="9"/>
      <c r="CMD25" s="9"/>
      <c r="CME25" s="9"/>
      <c r="CMF25" s="9"/>
      <c r="CMG25" s="9"/>
      <c r="CMH25" s="9"/>
      <c r="CMI25" s="9"/>
      <c r="CMJ25" s="9"/>
      <c r="CMK25" s="9"/>
      <c r="CML25" s="9"/>
      <c r="CMM25" s="9"/>
      <c r="CMN25" s="9"/>
      <c r="CMO25" s="9"/>
      <c r="CMP25" s="9"/>
      <c r="CMQ25" s="9"/>
      <c r="CMR25" s="9"/>
      <c r="CMS25" s="9"/>
      <c r="CMT25" s="9"/>
      <c r="CMU25" s="9"/>
      <c r="CMV25" s="9"/>
      <c r="CMW25" s="9"/>
      <c r="CMX25" s="9"/>
      <c r="CMY25" s="9"/>
      <c r="CMZ25" s="9"/>
      <c r="CNA25" s="9"/>
      <c r="CNB25" s="9"/>
      <c r="CNC25" s="9"/>
      <c r="CND25" s="9"/>
      <c r="CNE25" s="9"/>
      <c r="CNF25" s="9"/>
      <c r="CNG25" s="9"/>
      <c r="CNH25" s="9"/>
    </row>
    <row r="26" spans="1:2400" s="172" customFormat="1" x14ac:dyDescent="0.4">
      <c r="A26" s="168"/>
      <c r="B26" s="169"/>
      <c r="C26" s="170"/>
      <c r="D26" s="171"/>
      <c r="G26" s="173"/>
      <c r="AL26" s="178"/>
      <c r="AY26" s="179"/>
      <c r="AZ26" s="173"/>
      <c r="BA26" s="173"/>
      <c r="BB26" s="173"/>
      <c r="BC26" s="173"/>
      <c r="BD26" s="9"/>
      <c r="BP26" s="171"/>
      <c r="BQ26" s="9"/>
      <c r="CC26" s="171"/>
      <c r="DC26" s="171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9"/>
      <c r="JT26" s="9"/>
      <c r="JU26" s="9"/>
      <c r="JV26" s="9"/>
      <c r="JW26" s="9"/>
      <c r="JX26" s="9"/>
      <c r="JY26" s="9"/>
      <c r="JZ26" s="9"/>
      <c r="KA26" s="9"/>
      <c r="KB26" s="9"/>
      <c r="KC26" s="9"/>
      <c r="KD26" s="9"/>
      <c r="KE26" s="9"/>
      <c r="KF26" s="9"/>
      <c r="KG26" s="9"/>
      <c r="KH26" s="9"/>
      <c r="KI26" s="9"/>
      <c r="KJ26" s="9"/>
      <c r="KK26" s="9"/>
      <c r="KL26" s="9"/>
      <c r="KM26" s="9"/>
      <c r="KN26" s="9"/>
      <c r="KO26" s="9"/>
      <c r="KP26" s="9"/>
      <c r="KQ26" s="9"/>
      <c r="KR26" s="9"/>
      <c r="KS26" s="9"/>
      <c r="KT26" s="9"/>
      <c r="KU26" s="9"/>
      <c r="KV26" s="9"/>
      <c r="KW26" s="9"/>
      <c r="KX26" s="9"/>
      <c r="KY26" s="9"/>
      <c r="KZ26" s="9"/>
      <c r="LA26" s="9"/>
      <c r="LB26" s="9"/>
      <c r="LC26" s="9"/>
      <c r="LD26" s="9"/>
      <c r="LE26" s="9"/>
      <c r="LF26" s="9"/>
      <c r="LG26" s="9"/>
      <c r="LH26" s="9"/>
      <c r="LI26" s="9"/>
      <c r="LJ26" s="9"/>
      <c r="LK26" s="9"/>
      <c r="LL26" s="9"/>
      <c r="LM26" s="9"/>
      <c r="LN26" s="9"/>
      <c r="LO26" s="9"/>
      <c r="LP26" s="9"/>
      <c r="LQ26" s="9"/>
      <c r="LR26" s="9"/>
      <c r="LS26" s="9"/>
      <c r="LT26" s="9"/>
      <c r="LU26" s="9"/>
      <c r="LV26" s="9"/>
      <c r="LW26" s="9"/>
      <c r="LX26" s="9"/>
      <c r="LY26" s="9"/>
      <c r="LZ26" s="9"/>
      <c r="MA26" s="9"/>
      <c r="MB26" s="9"/>
      <c r="MC26" s="9"/>
      <c r="MD26" s="9"/>
      <c r="ME26" s="9"/>
      <c r="MF26" s="9"/>
      <c r="MG26" s="9"/>
      <c r="MH26" s="9"/>
      <c r="MI26" s="9"/>
      <c r="MJ26" s="9"/>
      <c r="MK26" s="9"/>
      <c r="ML26" s="9"/>
      <c r="MM26" s="9"/>
      <c r="MN26" s="9"/>
      <c r="MO26" s="9"/>
      <c r="MP26" s="9"/>
      <c r="MQ26" s="9"/>
      <c r="MR26" s="9"/>
      <c r="MS26" s="9"/>
      <c r="MT26" s="9"/>
      <c r="MU26" s="9"/>
      <c r="MV26" s="9"/>
      <c r="MW26" s="9"/>
      <c r="MX26" s="9"/>
      <c r="MY26" s="9"/>
      <c r="MZ26" s="9"/>
      <c r="NA26" s="9"/>
      <c r="NB26" s="9"/>
      <c r="NC26" s="9"/>
      <c r="ND26" s="9"/>
      <c r="NE26" s="9"/>
      <c r="NF26" s="9"/>
      <c r="NG26" s="9"/>
      <c r="NH26" s="9"/>
      <c r="NI26" s="9"/>
      <c r="NJ26" s="9"/>
      <c r="NK26" s="9"/>
      <c r="NL26" s="9"/>
      <c r="NM26" s="9"/>
      <c r="NN26" s="9"/>
      <c r="NO26" s="9"/>
      <c r="NP26" s="9"/>
      <c r="NQ26" s="9"/>
      <c r="NR26" s="9"/>
      <c r="NS26" s="9"/>
      <c r="NT26" s="9"/>
      <c r="NU26" s="9"/>
      <c r="NV26" s="9"/>
      <c r="NW26" s="9"/>
      <c r="NX26" s="9"/>
      <c r="NY26" s="9"/>
      <c r="NZ26" s="9"/>
      <c r="OA26" s="9"/>
      <c r="OB26" s="9"/>
      <c r="OC26" s="9"/>
      <c r="OD26" s="9"/>
      <c r="OE26" s="9"/>
      <c r="OF26" s="9"/>
      <c r="OG26" s="9"/>
      <c r="OH26" s="9"/>
      <c r="OI26" s="9"/>
      <c r="OJ26" s="9"/>
      <c r="OK26" s="9"/>
      <c r="OL26" s="9"/>
      <c r="OM26" s="9"/>
      <c r="ON26" s="9"/>
      <c r="OO26" s="9"/>
      <c r="OP26" s="9"/>
      <c r="OQ26" s="9"/>
      <c r="OR26" s="9"/>
      <c r="OS26" s="9"/>
      <c r="OT26" s="9"/>
      <c r="OU26" s="9"/>
      <c r="OV26" s="9"/>
      <c r="OW26" s="9"/>
      <c r="OX26" s="9"/>
      <c r="OY26" s="9"/>
      <c r="OZ26" s="9"/>
      <c r="PA26" s="9"/>
      <c r="PB26" s="9"/>
      <c r="PC26" s="9"/>
      <c r="PD26" s="9"/>
      <c r="PE26" s="9"/>
      <c r="PF26" s="9"/>
      <c r="PG26" s="9"/>
      <c r="PH26" s="9"/>
      <c r="PI26" s="9"/>
      <c r="PJ26" s="9"/>
      <c r="PK26" s="9"/>
      <c r="PL26" s="9"/>
      <c r="PM26" s="9"/>
      <c r="PN26" s="9"/>
      <c r="PO26" s="9"/>
      <c r="PP26" s="9"/>
      <c r="PQ26" s="9"/>
      <c r="PR26" s="9"/>
      <c r="PS26" s="9"/>
      <c r="PT26" s="9"/>
      <c r="PU26" s="9"/>
      <c r="PV26" s="9"/>
      <c r="PW26" s="9"/>
      <c r="PX26" s="9"/>
      <c r="PY26" s="9"/>
      <c r="PZ26" s="9"/>
      <c r="QA26" s="9"/>
      <c r="QB26" s="9"/>
      <c r="QC26" s="9"/>
      <c r="QD26" s="9"/>
      <c r="QE26" s="9"/>
      <c r="QF26" s="9"/>
      <c r="QG26" s="9"/>
      <c r="QH26" s="9"/>
      <c r="QI26" s="9"/>
      <c r="QJ26" s="9"/>
      <c r="QK26" s="9"/>
      <c r="QL26" s="9"/>
      <c r="QM26" s="9"/>
      <c r="QN26" s="9"/>
      <c r="QO26" s="9"/>
      <c r="QP26" s="9"/>
      <c r="QQ26" s="9"/>
      <c r="QR26" s="9"/>
      <c r="QS26" s="9"/>
      <c r="QT26" s="9"/>
      <c r="QU26" s="9"/>
      <c r="QV26" s="9"/>
      <c r="QW26" s="9"/>
      <c r="QX26" s="9"/>
      <c r="QY26" s="9"/>
      <c r="QZ26" s="9"/>
      <c r="RA26" s="9"/>
      <c r="RB26" s="9"/>
      <c r="RC26" s="9"/>
      <c r="RD26" s="9"/>
      <c r="RE26" s="9"/>
      <c r="RF26" s="9"/>
      <c r="RG26" s="9"/>
      <c r="RH26" s="9"/>
      <c r="RI26" s="9"/>
      <c r="RJ26" s="9"/>
      <c r="RK26" s="9"/>
      <c r="RL26" s="9"/>
      <c r="RM26" s="9"/>
      <c r="RN26" s="9"/>
      <c r="RO26" s="9"/>
      <c r="RP26" s="9"/>
      <c r="RQ26" s="9"/>
      <c r="RR26" s="9"/>
      <c r="RS26" s="9"/>
      <c r="RT26" s="9"/>
      <c r="RU26" s="9"/>
      <c r="RV26" s="9"/>
      <c r="RW26" s="9"/>
      <c r="RX26" s="9"/>
      <c r="RY26" s="9"/>
      <c r="RZ26" s="9"/>
      <c r="SA26" s="9"/>
      <c r="SB26" s="9"/>
      <c r="SC26" s="9"/>
      <c r="SD26" s="9"/>
      <c r="SE26" s="9"/>
      <c r="SF26" s="9"/>
      <c r="SG26" s="9"/>
      <c r="SH26" s="9"/>
      <c r="SI26" s="9"/>
      <c r="SJ26" s="9"/>
      <c r="SK26" s="9"/>
      <c r="SL26" s="9"/>
      <c r="SM26" s="9"/>
      <c r="SN26" s="9"/>
      <c r="SO26" s="9"/>
      <c r="SP26" s="9"/>
      <c r="SQ26" s="9"/>
      <c r="SR26" s="9"/>
      <c r="SS26" s="9"/>
      <c r="ST26" s="9"/>
      <c r="SU26" s="9"/>
      <c r="SV26" s="9"/>
      <c r="SW26" s="9"/>
      <c r="SX26" s="9"/>
      <c r="SY26" s="9"/>
      <c r="SZ26" s="9"/>
      <c r="TA26" s="9"/>
      <c r="TB26" s="9"/>
      <c r="TC26" s="9"/>
      <c r="TD26" s="9"/>
      <c r="TE26" s="9"/>
      <c r="TF26" s="9"/>
      <c r="TG26" s="9"/>
      <c r="TH26" s="9"/>
      <c r="TI26" s="9"/>
      <c r="TJ26" s="9"/>
      <c r="TK26" s="9"/>
      <c r="TL26" s="9"/>
      <c r="TM26" s="9"/>
      <c r="TN26" s="9"/>
      <c r="TO26" s="9"/>
      <c r="TP26" s="9"/>
      <c r="TQ26" s="9"/>
      <c r="TR26" s="9"/>
      <c r="TS26" s="9"/>
      <c r="TT26" s="9"/>
      <c r="TU26" s="9"/>
      <c r="TV26" s="9"/>
      <c r="TW26" s="9"/>
      <c r="TX26" s="9"/>
      <c r="TY26" s="9"/>
      <c r="TZ26" s="9"/>
      <c r="UA26" s="9"/>
      <c r="UB26" s="9"/>
      <c r="UC26" s="9"/>
      <c r="UD26" s="9"/>
      <c r="UE26" s="9"/>
      <c r="UF26" s="9"/>
      <c r="UG26" s="9"/>
      <c r="UH26" s="9"/>
      <c r="UI26" s="9"/>
      <c r="UJ26" s="9"/>
      <c r="UK26" s="9"/>
      <c r="UL26" s="9"/>
      <c r="UM26" s="9"/>
      <c r="UN26" s="9"/>
      <c r="UO26" s="9"/>
      <c r="UP26" s="9"/>
      <c r="UQ26" s="9"/>
      <c r="UR26" s="9"/>
      <c r="US26" s="9"/>
      <c r="UT26" s="9"/>
      <c r="UU26" s="9"/>
      <c r="UV26" s="9"/>
      <c r="UW26" s="9"/>
      <c r="UX26" s="9"/>
      <c r="UY26" s="9"/>
      <c r="UZ26" s="9"/>
      <c r="VA26" s="9"/>
      <c r="VB26" s="9"/>
      <c r="VC26" s="9"/>
      <c r="VD26" s="9"/>
      <c r="VE26" s="9"/>
      <c r="VF26" s="9"/>
      <c r="VG26" s="9"/>
      <c r="VH26" s="9"/>
      <c r="VI26" s="9"/>
      <c r="VJ26" s="9"/>
      <c r="VK26" s="9"/>
      <c r="VL26" s="9"/>
      <c r="VM26" s="9"/>
      <c r="VN26" s="9"/>
      <c r="VO26" s="9"/>
      <c r="VP26" s="9"/>
      <c r="VQ26" s="9"/>
      <c r="VR26" s="9"/>
      <c r="VS26" s="9"/>
      <c r="VT26" s="9"/>
      <c r="VU26" s="9"/>
      <c r="VV26" s="9"/>
      <c r="VW26" s="9"/>
      <c r="VX26" s="9"/>
      <c r="VY26" s="9"/>
      <c r="VZ26" s="9"/>
      <c r="WA26" s="9"/>
      <c r="WB26" s="9"/>
      <c r="WC26" s="9"/>
      <c r="WD26" s="9"/>
      <c r="WE26" s="9"/>
      <c r="WF26" s="9"/>
      <c r="WG26" s="9"/>
      <c r="WH26" s="9"/>
      <c r="WI26" s="9"/>
      <c r="WJ26" s="9"/>
      <c r="WK26" s="9"/>
      <c r="WL26" s="9"/>
      <c r="WM26" s="9"/>
      <c r="WN26" s="9"/>
      <c r="WO26" s="9"/>
      <c r="WP26" s="9"/>
      <c r="WQ26" s="9"/>
      <c r="WR26" s="9"/>
      <c r="WS26" s="9"/>
      <c r="WT26" s="9"/>
      <c r="WU26" s="9"/>
      <c r="WV26" s="9"/>
      <c r="WW26" s="9"/>
      <c r="WX26" s="9"/>
      <c r="WY26" s="9"/>
      <c r="WZ26" s="9"/>
      <c r="XA26" s="9"/>
      <c r="XB26" s="9"/>
      <c r="XC26" s="9"/>
      <c r="XD26" s="9"/>
      <c r="XE26" s="9"/>
      <c r="XF26" s="9"/>
      <c r="XG26" s="9"/>
      <c r="XH26" s="9"/>
      <c r="XI26" s="9"/>
      <c r="XJ26" s="9"/>
      <c r="XK26" s="9"/>
      <c r="XL26" s="9"/>
      <c r="XM26" s="9"/>
      <c r="XN26" s="9"/>
      <c r="XO26" s="9"/>
      <c r="XP26" s="9"/>
      <c r="XQ26" s="9"/>
      <c r="XR26" s="9"/>
      <c r="XS26" s="9"/>
      <c r="XT26" s="9"/>
      <c r="XU26" s="9"/>
      <c r="XV26" s="9"/>
      <c r="XW26" s="9"/>
      <c r="XX26" s="9"/>
      <c r="XY26" s="9"/>
      <c r="XZ26" s="9"/>
      <c r="YA26" s="9"/>
      <c r="YB26" s="9"/>
      <c r="YC26" s="9"/>
      <c r="YD26" s="9"/>
      <c r="YE26" s="9"/>
      <c r="YF26" s="9"/>
      <c r="YG26" s="9"/>
      <c r="YH26" s="9"/>
      <c r="YI26" s="9"/>
      <c r="YJ26" s="9"/>
      <c r="YK26" s="9"/>
      <c r="YL26" s="9"/>
      <c r="YM26" s="9"/>
      <c r="YN26" s="9"/>
      <c r="YO26" s="9"/>
      <c r="YP26" s="9"/>
      <c r="YQ26" s="9"/>
      <c r="YR26" s="9"/>
      <c r="YS26" s="9"/>
      <c r="YT26" s="9"/>
      <c r="YU26" s="9"/>
      <c r="YV26" s="9"/>
      <c r="YW26" s="9"/>
      <c r="YX26" s="9"/>
      <c r="YY26" s="9"/>
      <c r="YZ26" s="9"/>
      <c r="ZA26" s="9"/>
      <c r="ZB26" s="9"/>
      <c r="ZC26" s="9"/>
      <c r="ZD26" s="9"/>
      <c r="ZE26" s="9"/>
      <c r="ZF26" s="9"/>
      <c r="ZG26" s="9"/>
      <c r="ZH26" s="9"/>
      <c r="ZI26" s="9"/>
      <c r="ZJ26" s="9"/>
      <c r="ZK26" s="9"/>
      <c r="ZL26" s="9"/>
      <c r="ZM26" s="9"/>
      <c r="ZN26" s="9"/>
      <c r="ZO26" s="9"/>
      <c r="ZP26" s="9"/>
      <c r="ZQ26" s="9"/>
      <c r="ZR26" s="9"/>
      <c r="ZS26" s="9"/>
      <c r="ZT26" s="9"/>
      <c r="ZU26" s="9"/>
      <c r="ZV26" s="9"/>
      <c r="ZW26" s="9"/>
      <c r="ZX26" s="9"/>
      <c r="ZY26" s="9"/>
      <c r="ZZ26" s="9"/>
      <c r="AAA26" s="9"/>
      <c r="AAB26" s="9"/>
      <c r="AAC26" s="9"/>
      <c r="AAD26" s="9"/>
      <c r="AAE26" s="9"/>
      <c r="AAF26" s="9"/>
      <c r="AAG26" s="9"/>
      <c r="AAH26" s="9"/>
      <c r="AAI26" s="9"/>
      <c r="AAJ26" s="9"/>
      <c r="AAK26" s="9"/>
      <c r="AAL26" s="9"/>
      <c r="AAM26" s="9"/>
      <c r="AAN26" s="9"/>
      <c r="AAO26" s="9"/>
      <c r="AAP26" s="9"/>
      <c r="AAQ26" s="9"/>
      <c r="AAR26" s="9"/>
      <c r="AAS26" s="9"/>
      <c r="AAT26" s="9"/>
      <c r="AAU26" s="9"/>
      <c r="AAV26" s="9"/>
      <c r="AAW26" s="9"/>
      <c r="AAX26" s="9"/>
      <c r="AAY26" s="9"/>
      <c r="AAZ26" s="9"/>
      <c r="ABA26" s="9"/>
      <c r="ABB26" s="9"/>
      <c r="ABC26" s="9"/>
      <c r="ABD26" s="9"/>
      <c r="ABE26" s="9"/>
      <c r="ABF26" s="9"/>
      <c r="ABG26" s="9"/>
      <c r="ABH26" s="9"/>
      <c r="ABI26" s="9"/>
      <c r="ABJ26" s="9"/>
      <c r="ABK26" s="9"/>
      <c r="ABL26" s="9"/>
      <c r="ABM26" s="9"/>
      <c r="ABN26" s="9"/>
      <c r="ABO26" s="9"/>
      <c r="ABP26" s="9"/>
      <c r="ABQ26" s="9"/>
      <c r="ABR26" s="9"/>
      <c r="ABS26" s="9"/>
      <c r="ABT26" s="9"/>
      <c r="ABU26" s="9"/>
      <c r="ABV26" s="9"/>
      <c r="ABW26" s="9"/>
      <c r="ABX26" s="9"/>
      <c r="ABY26" s="9"/>
      <c r="ABZ26" s="9"/>
      <c r="ACA26" s="9"/>
      <c r="ACB26" s="9"/>
      <c r="ACC26" s="9"/>
      <c r="ACD26" s="9"/>
      <c r="ACE26" s="9"/>
      <c r="ACF26" s="9"/>
      <c r="ACG26" s="9"/>
      <c r="ACH26" s="9"/>
      <c r="ACI26" s="9"/>
      <c r="ACJ26" s="9"/>
      <c r="ACK26" s="9"/>
      <c r="ACL26" s="9"/>
      <c r="ACM26" s="9"/>
      <c r="ACN26" s="9"/>
      <c r="ACO26" s="9"/>
      <c r="ACP26" s="9"/>
      <c r="ACQ26" s="9"/>
      <c r="ACR26" s="9"/>
      <c r="ACS26" s="9"/>
      <c r="ACT26" s="9"/>
      <c r="ACU26" s="9"/>
      <c r="ACV26" s="9"/>
      <c r="ACW26" s="9"/>
      <c r="ACX26" s="9"/>
      <c r="ACY26" s="9"/>
      <c r="ACZ26" s="9"/>
      <c r="ADA26" s="9"/>
      <c r="ADB26" s="9"/>
      <c r="ADC26" s="9"/>
      <c r="ADD26" s="9"/>
      <c r="ADE26" s="9"/>
      <c r="ADF26" s="9"/>
      <c r="ADG26" s="9"/>
      <c r="ADH26" s="9"/>
      <c r="ADI26" s="9"/>
      <c r="ADJ26" s="9"/>
      <c r="ADK26" s="9"/>
      <c r="ADL26" s="9"/>
      <c r="ADM26" s="9"/>
      <c r="ADN26" s="9"/>
      <c r="ADO26" s="9"/>
      <c r="ADP26" s="9"/>
      <c r="ADQ26" s="9"/>
      <c r="ADR26" s="9"/>
      <c r="ADS26" s="9"/>
      <c r="ADT26" s="9"/>
      <c r="ADU26" s="9"/>
      <c r="ADV26" s="9"/>
      <c r="ADW26" s="9"/>
      <c r="ADX26" s="9"/>
      <c r="ADY26" s="9"/>
      <c r="ADZ26" s="9"/>
      <c r="AEA26" s="9"/>
      <c r="AEB26" s="9"/>
      <c r="AEC26" s="9"/>
      <c r="AED26" s="9"/>
      <c r="AEE26" s="9"/>
      <c r="AEF26" s="9"/>
      <c r="AEG26" s="9"/>
      <c r="AEH26" s="9"/>
      <c r="AEI26" s="9"/>
      <c r="AEJ26" s="9"/>
      <c r="AEK26" s="9"/>
      <c r="AEL26" s="9"/>
      <c r="AEM26" s="9"/>
      <c r="AEN26" s="9"/>
      <c r="AEO26" s="9"/>
      <c r="AEP26" s="9"/>
      <c r="AEQ26" s="9"/>
      <c r="AER26" s="9"/>
      <c r="AES26" s="9"/>
      <c r="AET26" s="9"/>
      <c r="AEU26" s="9"/>
      <c r="AEV26" s="9"/>
      <c r="AEW26" s="9"/>
      <c r="AEX26" s="9"/>
      <c r="AEY26" s="9"/>
      <c r="AEZ26" s="9"/>
      <c r="AFA26" s="9"/>
      <c r="AFB26" s="9"/>
      <c r="AFC26" s="9"/>
      <c r="AFD26" s="9"/>
      <c r="AFE26" s="9"/>
      <c r="AFF26" s="9"/>
      <c r="AFG26" s="9"/>
      <c r="AFH26" s="9"/>
      <c r="AFI26" s="9"/>
      <c r="AFJ26" s="9"/>
      <c r="AFK26" s="9"/>
      <c r="AFL26" s="9"/>
      <c r="AFM26" s="9"/>
      <c r="AFN26" s="9"/>
      <c r="AFO26" s="9"/>
      <c r="AFP26" s="9"/>
      <c r="AFQ26" s="9"/>
      <c r="AFR26" s="9"/>
      <c r="AFS26" s="9"/>
      <c r="AFT26" s="9"/>
      <c r="AFU26" s="9"/>
      <c r="AFV26" s="9"/>
      <c r="AFW26" s="9"/>
      <c r="AFX26" s="9"/>
      <c r="AFY26" s="9"/>
      <c r="AFZ26" s="9"/>
      <c r="AGA26" s="9"/>
      <c r="AGB26" s="9"/>
      <c r="AGC26" s="9"/>
      <c r="AGD26" s="9"/>
      <c r="AGE26" s="9"/>
      <c r="AGF26" s="9"/>
      <c r="AGG26" s="9"/>
      <c r="AGH26" s="9"/>
      <c r="AGI26" s="9"/>
      <c r="AGJ26" s="9"/>
      <c r="AGK26" s="9"/>
      <c r="AGL26" s="9"/>
      <c r="AGM26" s="9"/>
      <c r="AGN26" s="9"/>
      <c r="AGO26" s="9"/>
      <c r="AGP26" s="9"/>
      <c r="AGQ26" s="9"/>
      <c r="AGR26" s="9"/>
      <c r="AGS26" s="9"/>
      <c r="AGT26" s="9"/>
      <c r="AGU26" s="9"/>
      <c r="AGV26" s="9"/>
      <c r="AGW26" s="9"/>
      <c r="AGX26" s="9"/>
      <c r="AGY26" s="9"/>
      <c r="AGZ26" s="9"/>
      <c r="AHA26" s="9"/>
      <c r="AHB26" s="9"/>
      <c r="AHC26" s="9"/>
      <c r="AHD26" s="9"/>
      <c r="AHE26" s="9"/>
      <c r="AHF26" s="9"/>
      <c r="AHG26" s="9"/>
      <c r="AHH26" s="9"/>
      <c r="AHI26" s="9"/>
      <c r="AHJ26" s="9"/>
      <c r="AHK26" s="9"/>
      <c r="AHL26" s="9"/>
      <c r="AHM26" s="9"/>
      <c r="AHN26" s="9"/>
      <c r="AHO26" s="9"/>
      <c r="AHP26" s="9"/>
      <c r="AHQ26" s="9"/>
      <c r="AHR26" s="9"/>
      <c r="AHS26" s="9"/>
      <c r="AHT26" s="9"/>
      <c r="AHU26" s="9"/>
      <c r="AHV26" s="9"/>
      <c r="AHW26" s="9"/>
      <c r="AHX26" s="9"/>
      <c r="AHY26" s="9"/>
      <c r="AHZ26" s="9"/>
      <c r="AIA26" s="9"/>
      <c r="AIB26" s="9"/>
      <c r="AIC26" s="9"/>
      <c r="AID26" s="9"/>
      <c r="AIE26" s="9"/>
      <c r="AIF26" s="9"/>
      <c r="AIG26" s="9"/>
      <c r="AIH26" s="9"/>
      <c r="AII26" s="9"/>
      <c r="AIJ26" s="9"/>
      <c r="AIK26" s="9"/>
      <c r="AIL26" s="9"/>
      <c r="AIM26" s="9"/>
      <c r="AIN26" s="9"/>
      <c r="AIO26" s="9"/>
      <c r="AIP26" s="9"/>
      <c r="AIQ26" s="9"/>
      <c r="AIR26" s="9"/>
      <c r="AIS26" s="9"/>
      <c r="AIT26" s="9"/>
      <c r="AIU26" s="9"/>
      <c r="AIV26" s="9"/>
      <c r="AIW26" s="9"/>
      <c r="AIX26" s="9"/>
      <c r="AIY26" s="9"/>
      <c r="AIZ26" s="9"/>
      <c r="AJA26" s="9"/>
      <c r="AJB26" s="9"/>
      <c r="AJC26" s="9"/>
      <c r="AJD26" s="9"/>
      <c r="AJE26" s="9"/>
      <c r="AJF26" s="9"/>
      <c r="AJG26" s="9"/>
      <c r="AJH26" s="9"/>
      <c r="AJI26" s="9"/>
      <c r="AJJ26" s="9"/>
      <c r="AJK26" s="9"/>
      <c r="AJL26" s="9"/>
      <c r="AJM26" s="9"/>
      <c r="AJN26" s="9"/>
      <c r="AJO26" s="9"/>
      <c r="AJP26" s="9"/>
      <c r="AJQ26" s="9"/>
      <c r="AJR26" s="9"/>
      <c r="AJS26" s="9"/>
      <c r="AJT26" s="9"/>
      <c r="AJU26" s="9"/>
      <c r="AJV26" s="9"/>
      <c r="AJW26" s="9"/>
      <c r="AJX26" s="9"/>
      <c r="AJY26" s="9"/>
      <c r="AJZ26" s="9"/>
      <c r="AKA26" s="9"/>
      <c r="AKB26" s="9"/>
      <c r="AKC26" s="9"/>
      <c r="AKD26" s="9"/>
      <c r="AKE26" s="9"/>
      <c r="AKF26" s="9"/>
      <c r="AKG26" s="9"/>
      <c r="AKH26" s="9"/>
      <c r="AKI26" s="9"/>
      <c r="AKJ26" s="9"/>
      <c r="AKK26" s="9"/>
      <c r="AKL26" s="9"/>
      <c r="AKM26" s="9"/>
      <c r="AKN26" s="9"/>
      <c r="AKO26" s="9"/>
      <c r="AKP26" s="9"/>
      <c r="AKQ26" s="9"/>
      <c r="AKR26" s="9"/>
      <c r="AKS26" s="9"/>
      <c r="AKT26" s="9"/>
      <c r="AKU26" s="9"/>
      <c r="AKV26" s="9"/>
      <c r="AKW26" s="9"/>
      <c r="AKX26" s="9"/>
      <c r="AKY26" s="9"/>
      <c r="AKZ26" s="9"/>
      <c r="ALA26" s="9"/>
      <c r="ALB26" s="9"/>
      <c r="ALC26" s="9"/>
      <c r="ALD26" s="9"/>
      <c r="ALE26" s="9"/>
      <c r="ALF26" s="9"/>
      <c r="ALG26" s="9"/>
      <c r="ALH26" s="9"/>
      <c r="ALI26" s="9"/>
      <c r="ALJ26" s="9"/>
      <c r="ALK26" s="9"/>
      <c r="ALL26" s="9"/>
      <c r="ALM26" s="9"/>
      <c r="ALN26" s="9"/>
      <c r="ALO26" s="9"/>
      <c r="ALP26" s="9"/>
      <c r="ALQ26" s="9"/>
      <c r="ALR26" s="9"/>
      <c r="ALS26" s="9"/>
      <c r="ALT26" s="9"/>
      <c r="ALU26" s="9"/>
      <c r="ALV26" s="9"/>
      <c r="ALW26" s="9"/>
      <c r="ALX26" s="9"/>
      <c r="ALY26" s="9"/>
      <c r="ALZ26" s="9"/>
      <c r="AMA26" s="9"/>
      <c r="AMB26" s="9"/>
      <c r="AMC26" s="9"/>
      <c r="AMD26" s="9"/>
      <c r="AME26" s="9"/>
      <c r="AMF26" s="9"/>
      <c r="AMG26" s="9"/>
      <c r="AMH26" s="9"/>
      <c r="AMI26" s="9"/>
      <c r="AMJ26" s="9"/>
      <c r="AMK26" s="9"/>
      <c r="AML26" s="9"/>
      <c r="AMM26" s="9"/>
      <c r="AMN26" s="9"/>
      <c r="AMO26" s="9"/>
      <c r="AMP26" s="9"/>
      <c r="AMQ26" s="9"/>
      <c r="AMR26" s="9"/>
      <c r="AMS26" s="9"/>
      <c r="AMT26" s="9"/>
      <c r="AMU26" s="9"/>
      <c r="AMV26" s="9"/>
      <c r="AMW26" s="9"/>
      <c r="AMX26" s="9"/>
      <c r="AMY26" s="9"/>
      <c r="AMZ26" s="9"/>
      <c r="ANA26" s="9"/>
      <c r="ANB26" s="9"/>
      <c r="ANC26" s="9"/>
      <c r="AND26" s="9"/>
      <c r="ANE26" s="9"/>
      <c r="ANF26" s="9"/>
      <c r="ANG26" s="9"/>
      <c r="ANH26" s="9"/>
      <c r="ANI26" s="9"/>
      <c r="ANJ26" s="9"/>
      <c r="ANK26" s="9"/>
      <c r="ANL26" s="9"/>
      <c r="ANM26" s="9"/>
      <c r="ANN26" s="9"/>
      <c r="ANO26" s="9"/>
      <c r="ANP26" s="9"/>
      <c r="ANQ26" s="9"/>
      <c r="ANR26" s="9"/>
      <c r="ANS26" s="9"/>
      <c r="ANT26" s="9"/>
      <c r="ANU26" s="9"/>
      <c r="ANV26" s="9"/>
      <c r="ANW26" s="9"/>
      <c r="ANX26" s="9"/>
      <c r="ANY26" s="9"/>
      <c r="ANZ26" s="9"/>
      <c r="AOA26" s="9"/>
      <c r="AOB26" s="9"/>
      <c r="AOC26" s="9"/>
      <c r="AOD26" s="9"/>
      <c r="AOE26" s="9"/>
      <c r="AOF26" s="9"/>
      <c r="AOG26" s="9"/>
      <c r="AOH26" s="9"/>
      <c r="AOI26" s="9"/>
      <c r="AOJ26" s="9"/>
      <c r="AOK26" s="9"/>
      <c r="AOL26" s="9"/>
      <c r="AOM26" s="9"/>
      <c r="AON26" s="9"/>
      <c r="AOO26" s="9"/>
      <c r="AOP26" s="9"/>
      <c r="AOQ26" s="9"/>
      <c r="AOR26" s="9"/>
      <c r="AOS26" s="9"/>
      <c r="AOT26" s="9"/>
      <c r="AOU26" s="9"/>
      <c r="AOV26" s="9"/>
      <c r="AOW26" s="9"/>
      <c r="AOX26" s="9"/>
      <c r="AOY26" s="9"/>
      <c r="AOZ26" s="9"/>
      <c r="APA26" s="9"/>
      <c r="APB26" s="9"/>
      <c r="APC26" s="9"/>
      <c r="APD26" s="9"/>
      <c r="APE26" s="9"/>
      <c r="APF26" s="9"/>
      <c r="APG26" s="9"/>
      <c r="APH26" s="9"/>
      <c r="API26" s="9"/>
      <c r="APJ26" s="9"/>
      <c r="APK26" s="9"/>
      <c r="APL26" s="9"/>
      <c r="APM26" s="9"/>
      <c r="APN26" s="9"/>
      <c r="APO26" s="9"/>
      <c r="APP26" s="9"/>
      <c r="APQ26" s="9"/>
      <c r="APR26" s="9"/>
      <c r="APS26" s="9"/>
      <c r="APT26" s="9"/>
      <c r="APU26" s="9"/>
      <c r="APV26" s="9"/>
      <c r="APW26" s="9"/>
      <c r="APX26" s="9"/>
      <c r="APY26" s="9"/>
      <c r="APZ26" s="9"/>
      <c r="AQA26" s="9"/>
      <c r="AQB26" s="9"/>
      <c r="AQC26" s="9"/>
      <c r="AQD26" s="9"/>
      <c r="AQE26" s="9"/>
      <c r="AQF26" s="9"/>
      <c r="AQG26" s="9"/>
      <c r="AQH26" s="9"/>
      <c r="AQI26" s="9"/>
      <c r="AQJ26" s="9"/>
      <c r="AQK26" s="9"/>
      <c r="AQL26" s="9"/>
      <c r="AQM26" s="9"/>
      <c r="AQN26" s="9"/>
      <c r="AQO26" s="9"/>
      <c r="AQP26" s="9"/>
      <c r="AQQ26" s="9"/>
      <c r="AQR26" s="9"/>
      <c r="AQS26" s="9"/>
      <c r="AQT26" s="9"/>
      <c r="AQU26" s="9"/>
      <c r="AQV26" s="9"/>
      <c r="AQW26" s="9"/>
      <c r="AQX26" s="9"/>
      <c r="AQY26" s="9"/>
      <c r="AQZ26" s="9"/>
      <c r="ARA26" s="9"/>
      <c r="ARB26" s="9"/>
      <c r="ARC26" s="9"/>
      <c r="ARD26" s="9"/>
      <c r="ARE26" s="9"/>
      <c r="ARF26" s="9"/>
      <c r="ARG26" s="9"/>
      <c r="ARH26" s="9"/>
      <c r="ARI26" s="9"/>
      <c r="ARJ26" s="9"/>
      <c r="ARK26" s="9"/>
      <c r="ARL26" s="9"/>
      <c r="ARM26" s="9"/>
      <c r="ARN26" s="9"/>
      <c r="ARO26" s="9"/>
      <c r="ARP26" s="9"/>
      <c r="ARQ26" s="9"/>
      <c r="ARR26" s="9"/>
      <c r="ARS26" s="9"/>
      <c r="ART26" s="9"/>
      <c r="ARU26" s="9"/>
      <c r="ARV26" s="9"/>
      <c r="ARW26" s="9"/>
      <c r="ARX26" s="9"/>
      <c r="ARY26" s="9"/>
      <c r="ARZ26" s="9"/>
      <c r="ASA26" s="9"/>
      <c r="ASB26" s="9"/>
      <c r="ASC26" s="9"/>
      <c r="ASD26" s="9"/>
      <c r="ASE26" s="9"/>
      <c r="ASF26" s="9"/>
      <c r="ASG26" s="9"/>
      <c r="ASH26" s="9"/>
      <c r="ASI26" s="9"/>
      <c r="ASJ26" s="9"/>
      <c r="ASK26" s="9"/>
      <c r="ASL26" s="9"/>
      <c r="ASM26" s="9"/>
      <c r="ASN26" s="9"/>
      <c r="ASO26" s="9"/>
      <c r="ASP26" s="9"/>
      <c r="ASQ26" s="9"/>
      <c r="ASR26" s="9"/>
      <c r="ASS26" s="9"/>
      <c r="AST26" s="9"/>
      <c r="ASU26" s="9"/>
      <c r="ASV26" s="9"/>
      <c r="ASW26" s="9"/>
      <c r="ASX26" s="9"/>
      <c r="ASY26" s="9"/>
      <c r="ASZ26" s="9"/>
      <c r="ATA26" s="9"/>
      <c r="ATB26" s="9"/>
      <c r="ATC26" s="9"/>
      <c r="ATD26" s="9"/>
      <c r="ATE26" s="9"/>
      <c r="ATF26" s="9"/>
      <c r="ATG26" s="9"/>
      <c r="ATH26" s="9"/>
      <c r="ATI26" s="9"/>
      <c r="ATJ26" s="9"/>
      <c r="ATK26" s="9"/>
      <c r="ATL26" s="9"/>
      <c r="ATM26" s="9"/>
      <c r="ATN26" s="9"/>
      <c r="ATO26" s="9"/>
      <c r="ATP26" s="9"/>
      <c r="ATQ26" s="9"/>
      <c r="ATR26" s="9"/>
      <c r="ATS26" s="9"/>
      <c r="ATT26" s="9"/>
      <c r="ATU26" s="9"/>
      <c r="ATV26" s="9"/>
      <c r="ATW26" s="9"/>
      <c r="ATX26" s="9"/>
      <c r="ATY26" s="9"/>
      <c r="ATZ26" s="9"/>
      <c r="AUA26" s="9"/>
      <c r="AUB26" s="9"/>
      <c r="AUC26" s="9"/>
      <c r="AUD26" s="9"/>
      <c r="AUE26" s="9"/>
      <c r="AUF26" s="9"/>
      <c r="AUG26" s="9"/>
      <c r="AUH26" s="9"/>
      <c r="AUI26" s="9"/>
      <c r="AUJ26" s="9"/>
      <c r="AUK26" s="9"/>
      <c r="AUL26" s="9"/>
      <c r="AUM26" s="9"/>
      <c r="AUN26" s="9"/>
      <c r="AUO26" s="9"/>
      <c r="AUP26" s="9"/>
      <c r="AUQ26" s="9"/>
      <c r="AUR26" s="9"/>
      <c r="AUS26" s="9"/>
      <c r="AUT26" s="9"/>
      <c r="AUU26" s="9"/>
      <c r="AUV26" s="9"/>
      <c r="AUW26" s="9"/>
      <c r="AUX26" s="9"/>
      <c r="AUY26" s="9"/>
      <c r="AUZ26" s="9"/>
      <c r="AVA26" s="9"/>
      <c r="AVB26" s="9"/>
      <c r="AVC26" s="9"/>
      <c r="AVD26" s="9"/>
      <c r="AVE26" s="9"/>
      <c r="AVF26" s="9"/>
      <c r="AVG26" s="9"/>
      <c r="AVH26" s="9"/>
      <c r="AVI26" s="9"/>
      <c r="AVJ26" s="9"/>
      <c r="AVK26" s="9"/>
      <c r="AVL26" s="9"/>
      <c r="AVM26" s="9"/>
      <c r="AVN26" s="9"/>
      <c r="AVO26" s="9"/>
      <c r="AVP26" s="9"/>
      <c r="AVQ26" s="9"/>
      <c r="AVR26" s="9"/>
      <c r="AVS26" s="9"/>
      <c r="AVT26" s="9"/>
      <c r="AVU26" s="9"/>
      <c r="AVV26" s="9"/>
      <c r="AVW26" s="9"/>
      <c r="AVX26" s="9"/>
      <c r="AVY26" s="9"/>
      <c r="AVZ26" s="9"/>
      <c r="AWA26" s="9"/>
      <c r="AWB26" s="9"/>
      <c r="AWC26" s="9"/>
      <c r="AWD26" s="9"/>
      <c r="AWE26" s="9"/>
      <c r="AWF26" s="9"/>
      <c r="AWG26" s="9"/>
      <c r="AWH26" s="9"/>
      <c r="AWI26" s="9"/>
      <c r="AWJ26" s="9"/>
      <c r="AWK26" s="9"/>
      <c r="AWL26" s="9"/>
      <c r="AWM26" s="9"/>
      <c r="AWN26" s="9"/>
      <c r="AWO26" s="9"/>
      <c r="AWP26" s="9"/>
      <c r="AWQ26" s="9"/>
      <c r="AWR26" s="9"/>
      <c r="AWS26" s="9"/>
      <c r="AWT26" s="9"/>
      <c r="AWU26" s="9"/>
      <c r="AWV26" s="9"/>
      <c r="AWW26" s="9"/>
      <c r="AWX26" s="9"/>
      <c r="AWY26" s="9"/>
      <c r="AWZ26" s="9"/>
      <c r="AXA26" s="9"/>
      <c r="AXB26" s="9"/>
      <c r="AXC26" s="9"/>
      <c r="AXD26" s="9"/>
      <c r="AXE26" s="9"/>
      <c r="AXF26" s="9"/>
      <c r="AXG26" s="9"/>
      <c r="AXH26" s="9"/>
      <c r="AXI26" s="9"/>
      <c r="AXJ26" s="9"/>
      <c r="AXK26" s="9"/>
      <c r="AXL26" s="9"/>
      <c r="AXM26" s="9"/>
      <c r="AXN26" s="9"/>
      <c r="AXO26" s="9"/>
      <c r="AXP26" s="9"/>
      <c r="AXQ26" s="9"/>
      <c r="AXR26" s="9"/>
      <c r="AXS26" s="9"/>
      <c r="AXT26" s="9"/>
      <c r="AXU26" s="9"/>
      <c r="AXV26" s="9"/>
      <c r="AXW26" s="9"/>
      <c r="AXX26" s="9"/>
      <c r="AXY26" s="9"/>
      <c r="AXZ26" s="9"/>
      <c r="AYA26" s="9"/>
      <c r="AYB26" s="9"/>
      <c r="AYC26" s="9"/>
      <c r="AYD26" s="9"/>
      <c r="AYE26" s="9"/>
      <c r="AYF26" s="9"/>
      <c r="AYG26" s="9"/>
      <c r="AYH26" s="9"/>
      <c r="AYI26" s="9"/>
      <c r="AYJ26" s="9"/>
      <c r="AYK26" s="9"/>
      <c r="AYL26" s="9"/>
      <c r="AYM26" s="9"/>
      <c r="AYN26" s="9"/>
      <c r="AYO26" s="9"/>
      <c r="AYP26" s="9"/>
      <c r="AYQ26" s="9"/>
      <c r="AYR26" s="9"/>
      <c r="AYS26" s="9"/>
      <c r="AYT26" s="9"/>
      <c r="AYU26" s="9"/>
      <c r="AYV26" s="9"/>
      <c r="AYW26" s="9"/>
      <c r="AYX26" s="9"/>
      <c r="AYY26" s="9"/>
      <c r="AYZ26" s="9"/>
      <c r="AZA26" s="9"/>
      <c r="AZB26" s="9"/>
      <c r="AZC26" s="9"/>
      <c r="AZD26" s="9"/>
      <c r="AZE26" s="9"/>
      <c r="AZF26" s="9"/>
      <c r="AZG26" s="9"/>
      <c r="AZH26" s="9"/>
      <c r="AZI26" s="9"/>
      <c r="AZJ26" s="9"/>
      <c r="AZK26" s="9"/>
      <c r="AZL26" s="9"/>
      <c r="AZM26" s="9"/>
      <c r="AZN26" s="9"/>
      <c r="AZO26" s="9"/>
      <c r="AZP26" s="9"/>
      <c r="AZQ26" s="9"/>
      <c r="AZR26" s="9"/>
      <c r="AZS26" s="9"/>
      <c r="AZT26" s="9"/>
      <c r="AZU26" s="9"/>
      <c r="AZV26" s="9"/>
      <c r="AZW26" s="9"/>
      <c r="AZX26" s="9"/>
      <c r="AZY26" s="9"/>
      <c r="AZZ26" s="9"/>
      <c r="BAA26" s="9"/>
      <c r="BAB26" s="9"/>
      <c r="BAC26" s="9"/>
      <c r="BAD26" s="9"/>
      <c r="BAE26" s="9"/>
      <c r="BAF26" s="9"/>
      <c r="BAG26" s="9"/>
      <c r="BAH26" s="9"/>
      <c r="BAI26" s="9"/>
      <c r="BAJ26" s="9"/>
      <c r="BAK26" s="9"/>
      <c r="BAL26" s="9"/>
      <c r="BAM26" s="9"/>
      <c r="BAN26" s="9"/>
      <c r="BAO26" s="9"/>
      <c r="BAP26" s="9"/>
      <c r="BAQ26" s="9"/>
      <c r="BAR26" s="9"/>
      <c r="BAS26" s="9"/>
      <c r="BAT26" s="9"/>
      <c r="BAU26" s="9"/>
      <c r="BAV26" s="9"/>
      <c r="BAW26" s="9"/>
      <c r="BAX26" s="9"/>
      <c r="BAY26" s="9"/>
      <c r="BAZ26" s="9"/>
      <c r="BBA26" s="9"/>
      <c r="BBB26" s="9"/>
      <c r="BBC26" s="9"/>
      <c r="BBD26" s="9"/>
      <c r="BBE26" s="9"/>
      <c r="BBF26" s="9"/>
      <c r="BBG26" s="9"/>
      <c r="BBH26" s="9"/>
      <c r="BBI26" s="9"/>
      <c r="BBJ26" s="9"/>
      <c r="BBK26" s="9"/>
      <c r="BBL26" s="9"/>
      <c r="BBM26" s="9"/>
      <c r="BBN26" s="9"/>
      <c r="BBO26" s="9"/>
      <c r="BBP26" s="9"/>
      <c r="BBQ26" s="9"/>
      <c r="BBR26" s="9"/>
      <c r="BBS26" s="9"/>
      <c r="BBT26" s="9"/>
      <c r="BBU26" s="9"/>
      <c r="BBV26" s="9"/>
      <c r="BBW26" s="9"/>
      <c r="BBX26" s="9"/>
      <c r="BBY26" s="9"/>
      <c r="BBZ26" s="9"/>
      <c r="BCA26" s="9"/>
      <c r="BCB26" s="9"/>
      <c r="BCC26" s="9"/>
      <c r="BCD26" s="9"/>
      <c r="BCE26" s="9"/>
      <c r="BCF26" s="9"/>
      <c r="BCG26" s="9"/>
      <c r="BCH26" s="9"/>
      <c r="BCI26" s="9"/>
      <c r="BCJ26" s="9"/>
      <c r="BCK26" s="9"/>
      <c r="BCL26" s="9"/>
      <c r="BCM26" s="9"/>
      <c r="BCN26" s="9"/>
      <c r="BCO26" s="9"/>
      <c r="BCP26" s="9"/>
      <c r="BCQ26" s="9"/>
      <c r="BCR26" s="9"/>
      <c r="BCS26" s="9"/>
      <c r="BCT26" s="9"/>
      <c r="BCU26" s="9"/>
      <c r="BCV26" s="9"/>
      <c r="BCW26" s="9"/>
      <c r="BCX26" s="9"/>
      <c r="BCY26" s="9"/>
      <c r="BCZ26" s="9"/>
      <c r="BDA26" s="9"/>
      <c r="BDB26" s="9"/>
      <c r="BDC26" s="9"/>
      <c r="BDD26" s="9"/>
      <c r="BDE26" s="9"/>
      <c r="BDF26" s="9"/>
      <c r="BDG26" s="9"/>
      <c r="BDH26" s="9"/>
      <c r="BDI26" s="9"/>
      <c r="BDJ26" s="9"/>
      <c r="BDK26" s="9"/>
      <c r="BDL26" s="9"/>
      <c r="BDM26" s="9"/>
      <c r="BDN26" s="9"/>
      <c r="BDO26" s="9"/>
      <c r="BDP26" s="9"/>
      <c r="BDQ26" s="9"/>
      <c r="BDR26" s="9"/>
      <c r="BDS26" s="9"/>
      <c r="BDT26" s="9"/>
      <c r="BDU26" s="9"/>
      <c r="BDV26" s="9"/>
      <c r="BDW26" s="9"/>
      <c r="BDX26" s="9"/>
      <c r="BDY26" s="9"/>
      <c r="BDZ26" s="9"/>
      <c r="BEA26" s="9"/>
      <c r="BEB26" s="9"/>
      <c r="BEC26" s="9"/>
      <c r="BED26" s="9"/>
      <c r="BEE26" s="9"/>
      <c r="BEF26" s="9"/>
      <c r="BEG26" s="9"/>
      <c r="BEH26" s="9"/>
      <c r="BEI26" s="9"/>
      <c r="BEJ26" s="9"/>
      <c r="BEK26" s="9"/>
      <c r="BEL26" s="9"/>
      <c r="BEM26" s="9"/>
      <c r="BEN26" s="9"/>
      <c r="BEO26" s="9"/>
      <c r="BEP26" s="9"/>
      <c r="BEQ26" s="9"/>
      <c r="BER26" s="9"/>
      <c r="BES26" s="9"/>
      <c r="BET26" s="9"/>
      <c r="BEU26" s="9"/>
      <c r="BEV26" s="9"/>
      <c r="BEW26" s="9"/>
      <c r="BEX26" s="9"/>
      <c r="BEY26" s="9"/>
      <c r="BEZ26" s="9"/>
      <c r="BFA26" s="9"/>
      <c r="BFB26" s="9"/>
      <c r="BFC26" s="9"/>
      <c r="BFD26" s="9"/>
      <c r="BFE26" s="9"/>
      <c r="BFF26" s="9"/>
      <c r="BFG26" s="9"/>
      <c r="BFH26" s="9"/>
      <c r="BFI26" s="9"/>
      <c r="BFJ26" s="9"/>
      <c r="BFK26" s="9"/>
      <c r="BFL26" s="9"/>
      <c r="BFM26" s="9"/>
      <c r="BFN26" s="9"/>
      <c r="BFO26" s="9"/>
      <c r="BFP26" s="9"/>
      <c r="BFQ26" s="9"/>
      <c r="BFR26" s="9"/>
      <c r="BFS26" s="9"/>
      <c r="BFT26" s="9"/>
      <c r="BFU26" s="9"/>
      <c r="BFV26" s="9"/>
      <c r="BFW26" s="9"/>
      <c r="BFX26" s="9"/>
      <c r="BFY26" s="9"/>
      <c r="BFZ26" s="9"/>
      <c r="BGA26" s="9"/>
      <c r="BGB26" s="9"/>
      <c r="BGC26" s="9"/>
      <c r="BGD26" s="9"/>
      <c r="BGE26" s="9"/>
      <c r="BGF26" s="9"/>
      <c r="BGG26" s="9"/>
      <c r="BGH26" s="9"/>
      <c r="BGI26" s="9"/>
      <c r="BGJ26" s="9"/>
      <c r="BGK26" s="9"/>
      <c r="BGL26" s="9"/>
      <c r="BGM26" s="9"/>
      <c r="BGN26" s="9"/>
      <c r="BGO26" s="9"/>
      <c r="BGP26" s="9"/>
      <c r="BGQ26" s="9"/>
      <c r="BGR26" s="9"/>
      <c r="BGS26" s="9"/>
      <c r="BGT26" s="9"/>
      <c r="BGU26" s="9"/>
      <c r="BGV26" s="9"/>
      <c r="BGW26" s="9"/>
      <c r="BGX26" s="9"/>
      <c r="BGY26" s="9"/>
      <c r="BGZ26" s="9"/>
      <c r="BHA26" s="9"/>
      <c r="BHB26" s="9"/>
      <c r="BHC26" s="9"/>
      <c r="BHD26" s="9"/>
      <c r="BHE26" s="9"/>
      <c r="BHF26" s="9"/>
      <c r="BHG26" s="9"/>
      <c r="BHH26" s="9"/>
      <c r="BHI26" s="9"/>
      <c r="BHJ26" s="9"/>
      <c r="BHK26" s="9"/>
      <c r="BHL26" s="9"/>
      <c r="BHM26" s="9"/>
      <c r="BHN26" s="9"/>
      <c r="BHO26" s="9"/>
      <c r="BHP26" s="9"/>
      <c r="BHQ26" s="9"/>
      <c r="BHR26" s="9"/>
      <c r="BHS26" s="9"/>
      <c r="BHT26" s="9"/>
      <c r="BHU26" s="9"/>
      <c r="BHV26" s="9"/>
      <c r="BHW26" s="9"/>
      <c r="BHX26" s="9"/>
      <c r="BHY26" s="9"/>
      <c r="BHZ26" s="9"/>
      <c r="BIA26" s="9"/>
      <c r="BIB26" s="9"/>
      <c r="BIC26" s="9"/>
      <c r="BID26" s="9"/>
      <c r="BIE26" s="9"/>
      <c r="BIF26" s="9"/>
      <c r="BIG26" s="9"/>
      <c r="BIH26" s="9"/>
      <c r="BII26" s="9"/>
      <c r="BIJ26" s="9"/>
      <c r="BIK26" s="9"/>
      <c r="BIL26" s="9"/>
      <c r="BIM26" s="9"/>
      <c r="BIN26" s="9"/>
      <c r="BIO26" s="9"/>
      <c r="BIP26" s="9"/>
      <c r="BIQ26" s="9"/>
      <c r="BIR26" s="9"/>
      <c r="BIS26" s="9"/>
      <c r="BIT26" s="9"/>
      <c r="BIU26" s="9"/>
      <c r="BIV26" s="9"/>
      <c r="BIW26" s="9"/>
      <c r="BIX26" s="9"/>
      <c r="BIY26" s="9"/>
      <c r="BIZ26" s="9"/>
      <c r="BJA26" s="9"/>
      <c r="BJB26" s="9"/>
      <c r="BJC26" s="9"/>
      <c r="BJD26" s="9"/>
      <c r="BJE26" s="9"/>
      <c r="BJF26" s="9"/>
      <c r="BJG26" s="9"/>
      <c r="BJH26" s="9"/>
      <c r="BJI26" s="9"/>
      <c r="BJJ26" s="9"/>
      <c r="BJK26" s="9"/>
      <c r="BJL26" s="9"/>
      <c r="BJM26" s="9"/>
      <c r="BJN26" s="9"/>
      <c r="BJO26" s="9"/>
      <c r="BJP26" s="9"/>
      <c r="BJQ26" s="9"/>
      <c r="BJR26" s="9"/>
      <c r="BJS26" s="9"/>
      <c r="BJT26" s="9"/>
      <c r="BJU26" s="9"/>
      <c r="BJV26" s="9"/>
      <c r="BJW26" s="9"/>
      <c r="BJX26" s="9"/>
      <c r="BJY26" s="9"/>
      <c r="BJZ26" s="9"/>
      <c r="BKA26" s="9"/>
      <c r="BKB26" s="9"/>
      <c r="BKC26" s="9"/>
      <c r="BKD26" s="9"/>
      <c r="BKE26" s="9"/>
      <c r="BKF26" s="9"/>
      <c r="BKG26" s="9"/>
      <c r="BKH26" s="9"/>
      <c r="BKI26" s="9"/>
      <c r="BKJ26" s="9"/>
      <c r="BKK26" s="9"/>
      <c r="BKL26" s="9"/>
      <c r="BKM26" s="9"/>
      <c r="BKN26" s="9"/>
      <c r="BKO26" s="9"/>
      <c r="BKP26" s="9"/>
      <c r="BKQ26" s="9"/>
      <c r="BKR26" s="9"/>
      <c r="BKS26" s="9"/>
      <c r="BKT26" s="9"/>
      <c r="BKU26" s="9"/>
      <c r="BKV26" s="9"/>
      <c r="BKW26" s="9"/>
      <c r="BKX26" s="9"/>
      <c r="BKY26" s="9"/>
      <c r="BKZ26" s="9"/>
      <c r="BLA26" s="9"/>
      <c r="BLB26" s="9"/>
      <c r="BLC26" s="9"/>
      <c r="BLD26" s="9"/>
      <c r="BLE26" s="9"/>
      <c r="BLF26" s="9"/>
      <c r="BLG26" s="9"/>
      <c r="BLH26" s="9"/>
      <c r="BLI26" s="9"/>
      <c r="BLJ26" s="9"/>
      <c r="BLK26" s="9"/>
      <c r="BLL26" s="9"/>
      <c r="BLM26" s="9"/>
      <c r="BLN26" s="9"/>
      <c r="BLO26" s="9"/>
      <c r="BLP26" s="9"/>
      <c r="BLQ26" s="9"/>
      <c r="BLR26" s="9"/>
      <c r="BLS26" s="9"/>
      <c r="BLT26" s="9"/>
      <c r="BLU26" s="9"/>
      <c r="BLV26" s="9"/>
      <c r="BLW26" s="9"/>
      <c r="BLX26" s="9"/>
      <c r="BLY26" s="9"/>
      <c r="BLZ26" s="9"/>
      <c r="BMA26" s="9"/>
      <c r="BMB26" s="9"/>
      <c r="BMC26" s="9"/>
      <c r="BMD26" s="9"/>
      <c r="BME26" s="9"/>
      <c r="BMF26" s="9"/>
      <c r="BMG26" s="9"/>
      <c r="BMH26" s="9"/>
      <c r="BMI26" s="9"/>
      <c r="BMJ26" s="9"/>
      <c r="BMK26" s="9"/>
      <c r="BML26" s="9"/>
      <c r="BMM26" s="9"/>
      <c r="BMN26" s="9"/>
      <c r="BMO26" s="9"/>
      <c r="BMP26" s="9"/>
      <c r="BMQ26" s="9"/>
      <c r="BMR26" s="9"/>
      <c r="BMS26" s="9"/>
      <c r="BMT26" s="9"/>
      <c r="BMU26" s="9"/>
      <c r="BMV26" s="9"/>
      <c r="BMW26" s="9"/>
      <c r="BMX26" s="9"/>
      <c r="BMY26" s="9"/>
      <c r="BMZ26" s="9"/>
      <c r="BNA26" s="9"/>
      <c r="BNB26" s="9"/>
      <c r="BNC26" s="9"/>
      <c r="BND26" s="9"/>
      <c r="BNE26" s="9"/>
      <c r="BNF26" s="9"/>
      <c r="BNG26" s="9"/>
      <c r="BNH26" s="9"/>
      <c r="BNI26" s="9"/>
      <c r="BNJ26" s="9"/>
      <c r="BNK26" s="9"/>
      <c r="BNL26" s="9"/>
      <c r="BNM26" s="9"/>
      <c r="BNN26" s="9"/>
      <c r="BNO26" s="9"/>
      <c r="BNP26" s="9"/>
      <c r="BNQ26" s="9"/>
      <c r="BNR26" s="9"/>
      <c r="BNS26" s="9"/>
      <c r="BNT26" s="9"/>
      <c r="BNU26" s="9"/>
      <c r="BNV26" s="9"/>
      <c r="BNW26" s="9"/>
      <c r="BNX26" s="9"/>
      <c r="BNY26" s="9"/>
      <c r="BNZ26" s="9"/>
      <c r="BOA26" s="9"/>
      <c r="BOB26" s="9"/>
      <c r="BOC26" s="9"/>
      <c r="BOD26" s="9"/>
      <c r="BOE26" s="9"/>
      <c r="BOF26" s="9"/>
      <c r="BOG26" s="9"/>
      <c r="BOH26" s="9"/>
      <c r="BOI26" s="9"/>
      <c r="BOJ26" s="9"/>
      <c r="BOK26" s="9"/>
      <c r="BOL26" s="9"/>
      <c r="BOM26" s="9"/>
      <c r="BON26" s="9"/>
      <c r="BOO26" s="9"/>
      <c r="BOP26" s="9"/>
      <c r="BOQ26" s="9"/>
      <c r="BOR26" s="9"/>
      <c r="BOS26" s="9"/>
      <c r="BOT26" s="9"/>
      <c r="BOU26" s="9"/>
      <c r="BOV26" s="9"/>
      <c r="BOW26" s="9"/>
      <c r="BOX26" s="9"/>
      <c r="BOY26" s="9"/>
      <c r="BOZ26" s="9"/>
      <c r="BPA26" s="9"/>
      <c r="BPB26" s="9"/>
      <c r="BPC26" s="9"/>
      <c r="BPD26" s="9"/>
      <c r="BPE26" s="9"/>
      <c r="BPF26" s="9"/>
      <c r="BPG26" s="9"/>
      <c r="BPH26" s="9"/>
      <c r="BPI26" s="9"/>
      <c r="BPJ26" s="9"/>
      <c r="BPK26" s="9"/>
      <c r="BPL26" s="9"/>
      <c r="BPM26" s="9"/>
      <c r="BPN26" s="9"/>
      <c r="BPO26" s="9"/>
      <c r="BPP26" s="9"/>
      <c r="BPQ26" s="9"/>
      <c r="BPR26" s="9"/>
      <c r="BPS26" s="9"/>
      <c r="BPT26" s="9"/>
      <c r="BPU26" s="9"/>
      <c r="BPV26" s="9"/>
      <c r="BPW26" s="9"/>
      <c r="BPX26" s="9"/>
      <c r="BPY26" s="9"/>
      <c r="BPZ26" s="9"/>
      <c r="BQA26" s="9"/>
      <c r="BQB26" s="9"/>
      <c r="BQC26" s="9"/>
      <c r="BQD26" s="9"/>
      <c r="BQE26" s="9"/>
      <c r="BQF26" s="9"/>
      <c r="BQG26" s="9"/>
      <c r="BQH26" s="9"/>
      <c r="BQI26" s="9"/>
      <c r="BQJ26" s="9"/>
      <c r="BQK26" s="9"/>
      <c r="BQL26" s="9"/>
      <c r="BQM26" s="9"/>
      <c r="BQN26" s="9"/>
      <c r="BQO26" s="9"/>
      <c r="BQP26" s="9"/>
      <c r="BQQ26" s="9"/>
      <c r="BQR26" s="9"/>
      <c r="BQS26" s="9"/>
      <c r="BQT26" s="9"/>
      <c r="BQU26" s="9"/>
      <c r="BQV26" s="9"/>
      <c r="BQW26" s="9"/>
      <c r="BQX26" s="9"/>
      <c r="BQY26" s="9"/>
      <c r="BQZ26" s="9"/>
      <c r="BRA26" s="9"/>
      <c r="BRB26" s="9"/>
      <c r="BRC26" s="9"/>
      <c r="BRD26" s="9"/>
      <c r="BRE26" s="9"/>
      <c r="BRF26" s="9"/>
      <c r="BRG26" s="9"/>
      <c r="BRH26" s="9"/>
      <c r="BRI26" s="9"/>
      <c r="BRJ26" s="9"/>
      <c r="BRK26" s="9"/>
      <c r="BRL26" s="9"/>
      <c r="BRM26" s="9"/>
      <c r="BRN26" s="9"/>
      <c r="BRO26" s="9"/>
      <c r="BRP26" s="9"/>
      <c r="BRQ26" s="9"/>
      <c r="BRR26" s="9"/>
      <c r="BRS26" s="9"/>
      <c r="BRT26" s="9"/>
      <c r="BRU26" s="9"/>
      <c r="BRV26" s="9"/>
      <c r="BRW26" s="9"/>
      <c r="BRX26" s="9"/>
      <c r="BRY26" s="9"/>
      <c r="BRZ26" s="9"/>
      <c r="BSA26" s="9"/>
      <c r="BSB26" s="9"/>
      <c r="BSC26" s="9"/>
      <c r="BSD26" s="9"/>
      <c r="BSE26" s="9"/>
      <c r="BSF26" s="9"/>
      <c r="BSG26" s="9"/>
      <c r="BSH26" s="9"/>
      <c r="BSI26" s="9"/>
      <c r="BSJ26" s="9"/>
      <c r="BSK26" s="9"/>
      <c r="BSL26" s="9"/>
      <c r="BSM26" s="9"/>
      <c r="BSN26" s="9"/>
      <c r="BSO26" s="9"/>
      <c r="BSP26" s="9"/>
      <c r="BSQ26" s="9"/>
      <c r="BSR26" s="9"/>
      <c r="BSS26" s="9"/>
      <c r="BST26" s="9"/>
      <c r="BSU26" s="9"/>
      <c r="BSV26" s="9"/>
      <c r="BSW26" s="9"/>
      <c r="BSX26" s="9"/>
      <c r="BSY26" s="9"/>
      <c r="BSZ26" s="9"/>
      <c r="BTA26" s="9"/>
      <c r="BTB26" s="9"/>
      <c r="BTC26" s="9"/>
      <c r="BTD26" s="9"/>
      <c r="BTE26" s="9"/>
      <c r="BTF26" s="9"/>
      <c r="BTG26" s="9"/>
      <c r="BTH26" s="9"/>
      <c r="BTI26" s="9"/>
      <c r="BTJ26" s="9"/>
      <c r="BTK26" s="9"/>
      <c r="BTL26" s="9"/>
      <c r="BTM26" s="9"/>
      <c r="BTN26" s="9"/>
      <c r="BTO26" s="9"/>
      <c r="BTP26" s="9"/>
      <c r="BTQ26" s="9"/>
      <c r="BTR26" s="9"/>
      <c r="BTS26" s="9"/>
      <c r="BTT26" s="9"/>
      <c r="BTU26" s="9"/>
      <c r="BTV26" s="9"/>
      <c r="BTW26" s="9"/>
      <c r="BTX26" s="9"/>
      <c r="BTY26" s="9"/>
      <c r="BTZ26" s="9"/>
      <c r="BUA26" s="9"/>
      <c r="BUB26" s="9"/>
      <c r="BUC26" s="9"/>
      <c r="BUD26" s="9"/>
      <c r="BUE26" s="9"/>
      <c r="BUF26" s="9"/>
      <c r="BUG26" s="9"/>
      <c r="BUH26" s="9"/>
      <c r="BUI26" s="9"/>
      <c r="BUJ26" s="9"/>
      <c r="BUK26" s="9"/>
      <c r="BUL26" s="9"/>
      <c r="BUM26" s="9"/>
      <c r="BUN26" s="9"/>
      <c r="BUO26" s="9"/>
      <c r="BUP26" s="9"/>
      <c r="BUQ26" s="9"/>
      <c r="BUR26" s="9"/>
      <c r="BUS26" s="9"/>
      <c r="BUT26" s="9"/>
      <c r="BUU26" s="9"/>
      <c r="BUV26" s="9"/>
      <c r="BUW26" s="9"/>
      <c r="BUX26" s="9"/>
      <c r="BUY26" s="9"/>
      <c r="BUZ26" s="9"/>
      <c r="BVA26" s="9"/>
      <c r="BVB26" s="9"/>
      <c r="BVC26" s="9"/>
      <c r="BVD26" s="9"/>
      <c r="BVE26" s="9"/>
      <c r="BVF26" s="9"/>
      <c r="BVG26" s="9"/>
      <c r="BVH26" s="9"/>
      <c r="BVI26" s="9"/>
      <c r="BVJ26" s="9"/>
      <c r="BVK26" s="9"/>
      <c r="BVL26" s="9"/>
      <c r="BVM26" s="9"/>
      <c r="BVN26" s="9"/>
      <c r="BVO26" s="9"/>
      <c r="BVP26" s="9"/>
      <c r="BVQ26" s="9"/>
      <c r="BVR26" s="9"/>
      <c r="BVS26" s="9"/>
      <c r="BVT26" s="9"/>
      <c r="BVU26" s="9"/>
      <c r="BVV26" s="9"/>
      <c r="BVW26" s="9"/>
      <c r="BVX26" s="9"/>
      <c r="BVY26" s="9"/>
      <c r="BVZ26" s="9"/>
      <c r="BWA26" s="9"/>
      <c r="BWB26" s="9"/>
      <c r="BWC26" s="9"/>
      <c r="BWD26" s="9"/>
      <c r="BWE26" s="9"/>
      <c r="BWF26" s="9"/>
      <c r="BWG26" s="9"/>
      <c r="BWH26" s="9"/>
      <c r="BWI26" s="9"/>
      <c r="BWJ26" s="9"/>
      <c r="BWK26" s="9"/>
      <c r="BWL26" s="9"/>
      <c r="BWM26" s="9"/>
      <c r="BWN26" s="9"/>
      <c r="BWO26" s="9"/>
      <c r="BWP26" s="9"/>
      <c r="BWQ26" s="9"/>
      <c r="BWR26" s="9"/>
      <c r="BWS26" s="9"/>
      <c r="BWT26" s="9"/>
      <c r="BWU26" s="9"/>
      <c r="BWV26" s="9"/>
      <c r="BWW26" s="9"/>
      <c r="BWX26" s="9"/>
      <c r="BWY26" s="9"/>
      <c r="BWZ26" s="9"/>
      <c r="BXA26" s="9"/>
      <c r="BXB26" s="9"/>
      <c r="BXC26" s="9"/>
      <c r="BXD26" s="9"/>
      <c r="BXE26" s="9"/>
      <c r="BXF26" s="9"/>
      <c r="BXG26" s="9"/>
      <c r="BXH26" s="9"/>
      <c r="BXI26" s="9"/>
      <c r="BXJ26" s="9"/>
      <c r="BXK26" s="9"/>
      <c r="BXL26" s="9"/>
      <c r="BXM26" s="9"/>
      <c r="BXN26" s="9"/>
      <c r="BXO26" s="9"/>
      <c r="BXP26" s="9"/>
      <c r="BXQ26" s="9"/>
      <c r="BXR26" s="9"/>
      <c r="BXS26" s="9"/>
      <c r="BXT26" s="9"/>
      <c r="BXU26" s="9"/>
      <c r="BXV26" s="9"/>
      <c r="BXW26" s="9"/>
      <c r="BXX26" s="9"/>
      <c r="BXY26" s="9"/>
      <c r="BXZ26" s="9"/>
      <c r="BYA26" s="9"/>
      <c r="BYB26" s="9"/>
      <c r="BYC26" s="9"/>
      <c r="BYD26" s="9"/>
      <c r="BYE26" s="9"/>
      <c r="BYF26" s="9"/>
      <c r="BYG26" s="9"/>
      <c r="BYH26" s="9"/>
      <c r="BYI26" s="9"/>
      <c r="BYJ26" s="9"/>
      <c r="BYK26" s="9"/>
      <c r="BYL26" s="9"/>
      <c r="BYM26" s="9"/>
      <c r="BYN26" s="9"/>
      <c r="BYO26" s="9"/>
      <c r="BYP26" s="9"/>
      <c r="BYQ26" s="9"/>
      <c r="BYR26" s="9"/>
      <c r="BYS26" s="9"/>
      <c r="BYT26" s="9"/>
      <c r="BYU26" s="9"/>
      <c r="BYV26" s="9"/>
      <c r="BYW26" s="9"/>
      <c r="BYX26" s="9"/>
      <c r="BYY26" s="9"/>
      <c r="BYZ26" s="9"/>
      <c r="BZA26" s="9"/>
      <c r="BZB26" s="9"/>
      <c r="BZC26" s="9"/>
      <c r="BZD26" s="9"/>
      <c r="BZE26" s="9"/>
      <c r="BZF26" s="9"/>
      <c r="BZG26" s="9"/>
      <c r="BZH26" s="9"/>
      <c r="BZI26" s="9"/>
      <c r="BZJ26" s="9"/>
      <c r="BZK26" s="9"/>
      <c r="BZL26" s="9"/>
      <c r="BZM26" s="9"/>
      <c r="BZN26" s="9"/>
      <c r="BZO26" s="9"/>
      <c r="BZP26" s="9"/>
      <c r="BZQ26" s="9"/>
      <c r="BZR26" s="9"/>
      <c r="BZS26" s="9"/>
      <c r="BZT26" s="9"/>
      <c r="BZU26" s="9"/>
      <c r="BZV26" s="9"/>
      <c r="BZW26" s="9"/>
      <c r="BZX26" s="9"/>
      <c r="BZY26" s="9"/>
      <c r="BZZ26" s="9"/>
      <c r="CAA26" s="9"/>
      <c r="CAB26" s="9"/>
      <c r="CAC26" s="9"/>
      <c r="CAD26" s="9"/>
      <c r="CAE26" s="9"/>
      <c r="CAF26" s="9"/>
      <c r="CAG26" s="9"/>
      <c r="CAH26" s="9"/>
      <c r="CAI26" s="9"/>
      <c r="CAJ26" s="9"/>
      <c r="CAK26" s="9"/>
      <c r="CAL26" s="9"/>
      <c r="CAM26" s="9"/>
      <c r="CAN26" s="9"/>
      <c r="CAO26" s="9"/>
      <c r="CAP26" s="9"/>
      <c r="CAQ26" s="9"/>
      <c r="CAR26" s="9"/>
      <c r="CAS26" s="9"/>
      <c r="CAT26" s="9"/>
      <c r="CAU26" s="9"/>
      <c r="CAV26" s="9"/>
      <c r="CAW26" s="9"/>
      <c r="CAX26" s="9"/>
      <c r="CAY26" s="9"/>
      <c r="CAZ26" s="9"/>
      <c r="CBA26" s="9"/>
      <c r="CBB26" s="9"/>
      <c r="CBC26" s="9"/>
      <c r="CBD26" s="9"/>
      <c r="CBE26" s="9"/>
      <c r="CBF26" s="9"/>
      <c r="CBG26" s="9"/>
      <c r="CBH26" s="9"/>
      <c r="CBI26" s="9"/>
      <c r="CBJ26" s="9"/>
      <c r="CBK26" s="9"/>
      <c r="CBL26" s="9"/>
      <c r="CBM26" s="9"/>
      <c r="CBN26" s="9"/>
      <c r="CBO26" s="9"/>
      <c r="CBP26" s="9"/>
      <c r="CBQ26" s="9"/>
      <c r="CBR26" s="9"/>
      <c r="CBS26" s="9"/>
      <c r="CBT26" s="9"/>
      <c r="CBU26" s="9"/>
      <c r="CBV26" s="9"/>
      <c r="CBW26" s="9"/>
      <c r="CBX26" s="9"/>
      <c r="CBY26" s="9"/>
      <c r="CBZ26" s="9"/>
      <c r="CCA26" s="9"/>
      <c r="CCB26" s="9"/>
      <c r="CCC26" s="9"/>
      <c r="CCD26" s="9"/>
      <c r="CCE26" s="9"/>
      <c r="CCF26" s="9"/>
      <c r="CCG26" s="9"/>
      <c r="CCH26" s="9"/>
      <c r="CCI26" s="9"/>
      <c r="CCJ26" s="9"/>
      <c r="CCK26" s="9"/>
      <c r="CCL26" s="9"/>
      <c r="CCM26" s="9"/>
      <c r="CCN26" s="9"/>
      <c r="CCO26" s="9"/>
      <c r="CCP26" s="9"/>
      <c r="CCQ26" s="9"/>
      <c r="CCR26" s="9"/>
      <c r="CCS26" s="9"/>
      <c r="CCT26" s="9"/>
      <c r="CCU26" s="9"/>
      <c r="CCV26" s="9"/>
      <c r="CCW26" s="9"/>
      <c r="CCX26" s="9"/>
      <c r="CCY26" s="9"/>
      <c r="CCZ26" s="9"/>
      <c r="CDA26" s="9"/>
      <c r="CDB26" s="9"/>
      <c r="CDC26" s="9"/>
      <c r="CDD26" s="9"/>
      <c r="CDE26" s="9"/>
      <c r="CDF26" s="9"/>
      <c r="CDG26" s="9"/>
      <c r="CDH26" s="9"/>
      <c r="CDI26" s="9"/>
      <c r="CDJ26" s="9"/>
      <c r="CDK26" s="9"/>
      <c r="CDL26" s="9"/>
      <c r="CDM26" s="9"/>
      <c r="CDN26" s="9"/>
      <c r="CDO26" s="9"/>
      <c r="CDP26" s="9"/>
      <c r="CDQ26" s="9"/>
      <c r="CDR26" s="9"/>
      <c r="CDS26" s="9"/>
      <c r="CDT26" s="9"/>
      <c r="CDU26" s="9"/>
      <c r="CDV26" s="9"/>
      <c r="CDW26" s="9"/>
      <c r="CDX26" s="9"/>
      <c r="CDY26" s="9"/>
      <c r="CDZ26" s="9"/>
      <c r="CEA26" s="9"/>
      <c r="CEB26" s="9"/>
      <c r="CEC26" s="9"/>
      <c r="CED26" s="9"/>
      <c r="CEE26" s="9"/>
      <c r="CEF26" s="9"/>
      <c r="CEG26" s="9"/>
      <c r="CEH26" s="9"/>
      <c r="CEI26" s="9"/>
      <c r="CEJ26" s="9"/>
      <c r="CEK26" s="9"/>
      <c r="CEL26" s="9"/>
      <c r="CEM26" s="9"/>
      <c r="CEN26" s="9"/>
      <c r="CEO26" s="9"/>
      <c r="CEP26" s="9"/>
      <c r="CEQ26" s="9"/>
      <c r="CER26" s="9"/>
      <c r="CES26" s="9"/>
      <c r="CET26" s="9"/>
      <c r="CEU26" s="9"/>
      <c r="CEV26" s="9"/>
      <c r="CEW26" s="9"/>
      <c r="CEX26" s="9"/>
      <c r="CEY26" s="9"/>
      <c r="CEZ26" s="9"/>
      <c r="CFA26" s="9"/>
      <c r="CFB26" s="9"/>
      <c r="CFC26" s="9"/>
      <c r="CFD26" s="9"/>
      <c r="CFE26" s="9"/>
      <c r="CFF26" s="9"/>
      <c r="CFG26" s="9"/>
      <c r="CFH26" s="9"/>
      <c r="CFI26" s="9"/>
      <c r="CFJ26" s="9"/>
      <c r="CFK26" s="9"/>
      <c r="CFL26" s="9"/>
      <c r="CFM26" s="9"/>
      <c r="CFN26" s="9"/>
      <c r="CFO26" s="9"/>
      <c r="CFP26" s="9"/>
      <c r="CFQ26" s="9"/>
      <c r="CFR26" s="9"/>
      <c r="CFS26" s="9"/>
      <c r="CFT26" s="9"/>
      <c r="CFU26" s="9"/>
      <c r="CFV26" s="9"/>
      <c r="CFW26" s="9"/>
      <c r="CFX26" s="9"/>
      <c r="CFY26" s="9"/>
      <c r="CFZ26" s="9"/>
      <c r="CGA26" s="9"/>
      <c r="CGB26" s="9"/>
      <c r="CGC26" s="9"/>
      <c r="CGD26" s="9"/>
      <c r="CGE26" s="9"/>
      <c r="CGF26" s="9"/>
      <c r="CGG26" s="9"/>
      <c r="CGH26" s="9"/>
      <c r="CGI26" s="9"/>
      <c r="CGJ26" s="9"/>
      <c r="CGK26" s="9"/>
      <c r="CGL26" s="9"/>
      <c r="CGM26" s="9"/>
      <c r="CGN26" s="9"/>
      <c r="CGO26" s="9"/>
      <c r="CGP26" s="9"/>
      <c r="CGQ26" s="9"/>
      <c r="CGR26" s="9"/>
      <c r="CGS26" s="9"/>
      <c r="CGT26" s="9"/>
      <c r="CGU26" s="9"/>
      <c r="CGV26" s="9"/>
      <c r="CGW26" s="9"/>
      <c r="CGX26" s="9"/>
      <c r="CGY26" s="9"/>
      <c r="CGZ26" s="9"/>
      <c r="CHA26" s="9"/>
      <c r="CHB26" s="9"/>
      <c r="CHC26" s="9"/>
      <c r="CHD26" s="9"/>
      <c r="CHE26" s="9"/>
      <c r="CHF26" s="9"/>
      <c r="CHG26" s="9"/>
      <c r="CHH26" s="9"/>
      <c r="CHI26" s="9"/>
      <c r="CHJ26" s="9"/>
      <c r="CHK26" s="9"/>
      <c r="CHL26" s="9"/>
      <c r="CHM26" s="9"/>
      <c r="CHN26" s="9"/>
      <c r="CHO26" s="9"/>
      <c r="CHP26" s="9"/>
      <c r="CHQ26" s="9"/>
      <c r="CHR26" s="9"/>
      <c r="CHS26" s="9"/>
      <c r="CHT26" s="9"/>
      <c r="CHU26" s="9"/>
      <c r="CHV26" s="9"/>
      <c r="CHW26" s="9"/>
      <c r="CHX26" s="9"/>
      <c r="CHY26" s="9"/>
      <c r="CHZ26" s="9"/>
      <c r="CIA26" s="9"/>
      <c r="CIB26" s="9"/>
      <c r="CIC26" s="9"/>
      <c r="CID26" s="9"/>
      <c r="CIE26" s="9"/>
      <c r="CIF26" s="9"/>
      <c r="CIG26" s="9"/>
      <c r="CIH26" s="9"/>
      <c r="CII26" s="9"/>
      <c r="CIJ26" s="9"/>
      <c r="CIK26" s="9"/>
      <c r="CIL26" s="9"/>
      <c r="CIM26" s="9"/>
      <c r="CIN26" s="9"/>
      <c r="CIO26" s="9"/>
      <c r="CIP26" s="9"/>
      <c r="CIQ26" s="9"/>
      <c r="CIR26" s="9"/>
      <c r="CIS26" s="9"/>
      <c r="CIT26" s="9"/>
      <c r="CIU26" s="9"/>
      <c r="CIV26" s="9"/>
      <c r="CIW26" s="9"/>
      <c r="CIX26" s="9"/>
      <c r="CIY26" s="9"/>
      <c r="CIZ26" s="9"/>
      <c r="CJA26" s="9"/>
      <c r="CJB26" s="9"/>
      <c r="CJC26" s="9"/>
      <c r="CJD26" s="9"/>
      <c r="CJE26" s="9"/>
      <c r="CJF26" s="9"/>
      <c r="CJG26" s="9"/>
      <c r="CJH26" s="9"/>
      <c r="CJI26" s="9"/>
      <c r="CJJ26" s="9"/>
      <c r="CJK26" s="9"/>
      <c r="CJL26" s="9"/>
      <c r="CJM26" s="9"/>
      <c r="CJN26" s="9"/>
      <c r="CJO26" s="9"/>
      <c r="CJP26" s="9"/>
      <c r="CJQ26" s="9"/>
      <c r="CJR26" s="9"/>
      <c r="CJS26" s="9"/>
      <c r="CJT26" s="9"/>
      <c r="CJU26" s="9"/>
      <c r="CJV26" s="9"/>
      <c r="CJW26" s="9"/>
      <c r="CJX26" s="9"/>
      <c r="CJY26" s="9"/>
      <c r="CJZ26" s="9"/>
      <c r="CKA26" s="9"/>
      <c r="CKB26" s="9"/>
      <c r="CKC26" s="9"/>
      <c r="CKD26" s="9"/>
      <c r="CKE26" s="9"/>
      <c r="CKF26" s="9"/>
      <c r="CKG26" s="9"/>
      <c r="CKH26" s="9"/>
      <c r="CKI26" s="9"/>
      <c r="CKJ26" s="9"/>
      <c r="CKK26" s="9"/>
      <c r="CKL26" s="9"/>
      <c r="CKM26" s="9"/>
      <c r="CKN26" s="9"/>
      <c r="CKO26" s="9"/>
      <c r="CKP26" s="9"/>
      <c r="CKQ26" s="9"/>
      <c r="CKR26" s="9"/>
      <c r="CKS26" s="9"/>
      <c r="CKT26" s="9"/>
      <c r="CKU26" s="9"/>
      <c r="CKV26" s="9"/>
      <c r="CKW26" s="9"/>
      <c r="CKX26" s="9"/>
      <c r="CKY26" s="9"/>
      <c r="CKZ26" s="9"/>
      <c r="CLA26" s="9"/>
      <c r="CLB26" s="9"/>
      <c r="CLC26" s="9"/>
      <c r="CLD26" s="9"/>
      <c r="CLE26" s="9"/>
      <c r="CLF26" s="9"/>
      <c r="CLG26" s="9"/>
      <c r="CLH26" s="9"/>
      <c r="CLI26" s="9"/>
      <c r="CLJ26" s="9"/>
      <c r="CLK26" s="9"/>
      <c r="CLL26" s="9"/>
      <c r="CLM26" s="9"/>
      <c r="CLN26" s="9"/>
      <c r="CLO26" s="9"/>
      <c r="CLP26" s="9"/>
      <c r="CLQ26" s="9"/>
      <c r="CLR26" s="9"/>
      <c r="CLS26" s="9"/>
      <c r="CLT26" s="9"/>
      <c r="CLU26" s="9"/>
      <c r="CLV26" s="9"/>
      <c r="CLW26" s="9"/>
      <c r="CLX26" s="9"/>
      <c r="CLY26" s="9"/>
      <c r="CLZ26" s="9"/>
      <c r="CMA26" s="9"/>
      <c r="CMB26" s="9"/>
      <c r="CMC26" s="9"/>
      <c r="CMD26" s="9"/>
      <c r="CME26" s="9"/>
      <c r="CMF26" s="9"/>
      <c r="CMG26" s="9"/>
      <c r="CMH26" s="9"/>
      <c r="CMI26" s="9"/>
      <c r="CMJ26" s="9"/>
      <c r="CMK26" s="9"/>
      <c r="CML26" s="9"/>
      <c r="CMM26" s="9"/>
      <c r="CMN26" s="9"/>
      <c r="CMO26" s="9"/>
      <c r="CMP26" s="9"/>
      <c r="CMQ26" s="9"/>
      <c r="CMR26" s="9"/>
      <c r="CMS26" s="9"/>
      <c r="CMT26" s="9"/>
      <c r="CMU26" s="9"/>
      <c r="CMV26" s="9"/>
      <c r="CMW26" s="9"/>
      <c r="CMX26" s="9"/>
      <c r="CMY26" s="9"/>
      <c r="CMZ26" s="9"/>
      <c r="CNA26" s="9"/>
      <c r="CNB26" s="9"/>
      <c r="CNC26" s="9"/>
      <c r="CND26" s="9"/>
      <c r="CNE26" s="9"/>
      <c r="CNF26" s="9"/>
      <c r="CNG26" s="9"/>
      <c r="CNH26" s="9"/>
    </row>
    <row r="27" spans="1:2400" s="172" customFormat="1" x14ac:dyDescent="0.4">
      <c r="A27" s="168"/>
      <c r="B27" s="169"/>
      <c r="C27" s="170"/>
      <c r="D27" s="171"/>
      <c r="G27" s="173"/>
      <c r="AL27" s="178"/>
      <c r="AY27" s="179"/>
      <c r="AZ27" s="173"/>
      <c r="BA27" s="173"/>
      <c r="BB27" s="173"/>
      <c r="BC27" s="173"/>
      <c r="BD27" s="9"/>
      <c r="BP27" s="171"/>
      <c r="BQ27" s="9"/>
      <c r="CC27" s="171"/>
      <c r="DC27" s="171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  <c r="JT27" s="9"/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  <c r="KW27" s="9"/>
      <c r="KX27" s="9"/>
      <c r="KY27" s="9"/>
      <c r="KZ27" s="9"/>
      <c r="LA27" s="9"/>
      <c r="LB27" s="9"/>
      <c r="LC27" s="9"/>
      <c r="LD27" s="9"/>
      <c r="LE27" s="9"/>
      <c r="LF27" s="9"/>
      <c r="LG27" s="9"/>
      <c r="LH27" s="9"/>
      <c r="LI27" s="9"/>
      <c r="LJ27" s="9"/>
      <c r="LK27" s="9"/>
      <c r="LL27" s="9"/>
      <c r="LM27" s="9"/>
      <c r="LN27" s="9"/>
      <c r="LO27" s="9"/>
      <c r="LP27" s="9"/>
      <c r="LQ27" s="9"/>
      <c r="LR27" s="9"/>
      <c r="LS27" s="9"/>
      <c r="LT27" s="9"/>
      <c r="LU27" s="9"/>
      <c r="LV27" s="9"/>
      <c r="LW27" s="9"/>
      <c r="LX27" s="9"/>
      <c r="LY27" s="9"/>
      <c r="LZ27" s="9"/>
      <c r="MA27" s="9"/>
      <c r="MB27" s="9"/>
      <c r="MC27" s="9"/>
      <c r="MD27" s="9"/>
      <c r="ME27" s="9"/>
      <c r="MF27" s="9"/>
      <c r="MG27" s="9"/>
      <c r="MH27" s="9"/>
      <c r="MI27" s="9"/>
      <c r="MJ27" s="9"/>
      <c r="MK27" s="9"/>
      <c r="ML27" s="9"/>
      <c r="MM27" s="9"/>
      <c r="MN27" s="9"/>
      <c r="MO27" s="9"/>
      <c r="MP27" s="9"/>
      <c r="MQ27" s="9"/>
      <c r="MR27" s="9"/>
      <c r="MS27" s="9"/>
      <c r="MT27" s="9"/>
      <c r="MU27" s="9"/>
      <c r="MV27" s="9"/>
      <c r="MW27" s="9"/>
      <c r="MX27" s="9"/>
      <c r="MY27" s="9"/>
      <c r="MZ27" s="9"/>
      <c r="NA27" s="9"/>
      <c r="NB27" s="9"/>
      <c r="NC27" s="9"/>
      <c r="ND27" s="9"/>
      <c r="NE27" s="9"/>
      <c r="NF27" s="9"/>
      <c r="NG27" s="9"/>
      <c r="NH27" s="9"/>
      <c r="NI27" s="9"/>
      <c r="NJ27" s="9"/>
      <c r="NK27" s="9"/>
      <c r="NL27" s="9"/>
      <c r="NM27" s="9"/>
      <c r="NN27" s="9"/>
      <c r="NO27" s="9"/>
      <c r="NP27" s="9"/>
      <c r="NQ27" s="9"/>
      <c r="NR27" s="9"/>
      <c r="NS27" s="9"/>
      <c r="NT27" s="9"/>
      <c r="NU27" s="9"/>
      <c r="NV27" s="9"/>
      <c r="NW27" s="9"/>
      <c r="NX27" s="9"/>
      <c r="NY27" s="9"/>
      <c r="NZ27" s="9"/>
      <c r="OA27" s="9"/>
      <c r="OB27" s="9"/>
      <c r="OC27" s="9"/>
      <c r="OD27" s="9"/>
      <c r="OE27" s="9"/>
      <c r="OF27" s="9"/>
      <c r="OG27" s="9"/>
      <c r="OH27" s="9"/>
      <c r="OI27" s="9"/>
      <c r="OJ27" s="9"/>
      <c r="OK27" s="9"/>
      <c r="OL27" s="9"/>
      <c r="OM27" s="9"/>
      <c r="ON27" s="9"/>
      <c r="OO27" s="9"/>
      <c r="OP27" s="9"/>
      <c r="OQ27" s="9"/>
      <c r="OR27" s="9"/>
      <c r="OS27" s="9"/>
      <c r="OT27" s="9"/>
      <c r="OU27" s="9"/>
      <c r="OV27" s="9"/>
      <c r="OW27" s="9"/>
      <c r="OX27" s="9"/>
      <c r="OY27" s="9"/>
      <c r="OZ27" s="9"/>
      <c r="PA27" s="9"/>
      <c r="PB27" s="9"/>
      <c r="PC27" s="9"/>
      <c r="PD27" s="9"/>
      <c r="PE27" s="9"/>
      <c r="PF27" s="9"/>
      <c r="PG27" s="9"/>
      <c r="PH27" s="9"/>
      <c r="PI27" s="9"/>
      <c r="PJ27" s="9"/>
      <c r="PK27" s="9"/>
      <c r="PL27" s="9"/>
      <c r="PM27" s="9"/>
      <c r="PN27" s="9"/>
      <c r="PO27" s="9"/>
      <c r="PP27" s="9"/>
      <c r="PQ27" s="9"/>
      <c r="PR27" s="9"/>
      <c r="PS27" s="9"/>
      <c r="PT27" s="9"/>
      <c r="PU27" s="9"/>
      <c r="PV27" s="9"/>
      <c r="PW27" s="9"/>
      <c r="PX27" s="9"/>
      <c r="PY27" s="9"/>
      <c r="PZ27" s="9"/>
      <c r="QA27" s="9"/>
      <c r="QB27" s="9"/>
      <c r="QC27" s="9"/>
      <c r="QD27" s="9"/>
      <c r="QE27" s="9"/>
      <c r="QF27" s="9"/>
      <c r="QG27" s="9"/>
      <c r="QH27" s="9"/>
      <c r="QI27" s="9"/>
      <c r="QJ27" s="9"/>
      <c r="QK27" s="9"/>
      <c r="QL27" s="9"/>
      <c r="QM27" s="9"/>
      <c r="QN27" s="9"/>
      <c r="QO27" s="9"/>
      <c r="QP27" s="9"/>
      <c r="QQ27" s="9"/>
      <c r="QR27" s="9"/>
      <c r="QS27" s="9"/>
      <c r="QT27" s="9"/>
      <c r="QU27" s="9"/>
      <c r="QV27" s="9"/>
      <c r="QW27" s="9"/>
      <c r="QX27" s="9"/>
      <c r="QY27" s="9"/>
      <c r="QZ27" s="9"/>
      <c r="RA27" s="9"/>
      <c r="RB27" s="9"/>
      <c r="RC27" s="9"/>
      <c r="RD27" s="9"/>
      <c r="RE27" s="9"/>
      <c r="RF27" s="9"/>
      <c r="RG27" s="9"/>
      <c r="RH27" s="9"/>
      <c r="RI27" s="9"/>
      <c r="RJ27" s="9"/>
      <c r="RK27" s="9"/>
      <c r="RL27" s="9"/>
      <c r="RM27" s="9"/>
      <c r="RN27" s="9"/>
      <c r="RO27" s="9"/>
      <c r="RP27" s="9"/>
      <c r="RQ27" s="9"/>
      <c r="RR27" s="9"/>
      <c r="RS27" s="9"/>
      <c r="RT27" s="9"/>
      <c r="RU27" s="9"/>
      <c r="RV27" s="9"/>
      <c r="RW27" s="9"/>
      <c r="RX27" s="9"/>
      <c r="RY27" s="9"/>
      <c r="RZ27" s="9"/>
      <c r="SA27" s="9"/>
      <c r="SB27" s="9"/>
      <c r="SC27" s="9"/>
      <c r="SD27" s="9"/>
      <c r="SE27" s="9"/>
      <c r="SF27" s="9"/>
      <c r="SG27" s="9"/>
      <c r="SH27" s="9"/>
      <c r="SI27" s="9"/>
      <c r="SJ27" s="9"/>
      <c r="SK27" s="9"/>
      <c r="SL27" s="9"/>
      <c r="SM27" s="9"/>
      <c r="SN27" s="9"/>
      <c r="SO27" s="9"/>
      <c r="SP27" s="9"/>
      <c r="SQ27" s="9"/>
      <c r="SR27" s="9"/>
      <c r="SS27" s="9"/>
      <c r="ST27" s="9"/>
      <c r="SU27" s="9"/>
      <c r="SV27" s="9"/>
      <c r="SW27" s="9"/>
      <c r="SX27" s="9"/>
      <c r="SY27" s="9"/>
      <c r="SZ27" s="9"/>
      <c r="TA27" s="9"/>
      <c r="TB27" s="9"/>
      <c r="TC27" s="9"/>
      <c r="TD27" s="9"/>
      <c r="TE27" s="9"/>
      <c r="TF27" s="9"/>
      <c r="TG27" s="9"/>
      <c r="TH27" s="9"/>
      <c r="TI27" s="9"/>
      <c r="TJ27" s="9"/>
      <c r="TK27" s="9"/>
      <c r="TL27" s="9"/>
      <c r="TM27" s="9"/>
      <c r="TN27" s="9"/>
      <c r="TO27" s="9"/>
      <c r="TP27" s="9"/>
      <c r="TQ27" s="9"/>
      <c r="TR27" s="9"/>
      <c r="TS27" s="9"/>
      <c r="TT27" s="9"/>
      <c r="TU27" s="9"/>
      <c r="TV27" s="9"/>
      <c r="TW27" s="9"/>
      <c r="TX27" s="9"/>
      <c r="TY27" s="9"/>
      <c r="TZ27" s="9"/>
      <c r="UA27" s="9"/>
      <c r="UB27" s="9"/>
      <c r="UC27" s="9"/>
      <c r="UD27" s="9"/>
      <c r="UE27" s="9"/>
      <c r="UF27" s="9"/>
      <c r="UG27" s="9"/>
      <c r="UH27" s="9"/>
      <c r="UI27" s="9"/>
      <c r="UJ27" s="9"/>
      <c r="UK27" s="9"/>
      <c r="UL27" s="9"/>
      <c r="UM27" s="9"/>
      <c r="UN27" s="9"/>
      <c r="UO27" s="9"/>
      <c r="UP27" s="9"/>
      <c r="UQ27" s="9"/>
      <c r="UR27" s="9"/>
      <c r="US27" s="9"/>
      <c r="UT27" s="9"/>
      <c r="UU27" s="9"/>
      <c r="UV27" s="9"/>
      <c r="UW27" s="9"/>
      <c r="UX27" s="9"/>
      <c r="UY27" s="9"/>
      <c r="UZ27" s="9"/>
      <c r="VA27" s="9"/>
      <c r="VB27" s="9"/>
      <c r="VC27" s="9"/>
      <c r="VD27" s="9"/>
      <c r="VE27" s="9"/>
      <c r="VF27" s="9"/>
      <c r="VG27" s="9"/>
      <c r="VH27" s="9"/>
      <c r="VI27" s="9"/>
      <c r="VJ27" s="9"/>
      <c r="VK27" s="9"/>
      <c r="VL27" s="9"/>
      <c r="VM27" s="9"/>
      <c r="VN27" s="9"/>
      <c r="VO27" s="9"/>
      <c r="VP27" s="9"/>
      <c r="VQ27" s="9"/>
      <c r="VR27" s="9"/>
      <c r="VS27" s="9"/>
      <c r="VT27" s="9"/>
      <c r="VU27" s="9"/>
      <c r="VV27" s="9"/>
      <c r="VW27" s="9"/>
      <c r="VX27" s="9"/>
      <c r="VY27" s="9"/>
      <c r="VZ27" s="9"/>
      <c r="WA27" s="9"/>
      <c r="WB27" s="9"/>
      <c r="WC27" s="9"/>
      <c r="WD27" s="9"/>
      <c r="WE27" s="9"/>
      <c r="WF27" s="9"/>
      <c r="WG27" s="9"/>
      <c r="WH27" s="9"/>
      <c r="WI27" s="9"/>
      <c r="WJ27" s="9"/>
      <c r="WK27" s="9"/>
      <c r="WL27" s="9"/>
      <c r="WM27" s="9"/>
      <c r="WN27" s="9"/>
      <c r="WO27" s="9"/>
      <c r="WP27" s="9"/>
      <c r="WQ27" s="9"/>
      <c r="WR27" s="9"/>
      <c r="WS27" s="9"/>
      <c r="WT27" s="9"/>
      <c r="WU27" s="9"/>
      <c r="WV27" s="9"/>
      <c r="WW27" s="9"/>
      <c r="WX27" s="9"/>
      <c r="WY27" s="9"/>
      <c r="WZ27" s="9"/>
      <c r="XA27" s="9"/>
      <c r="XB27" s="9"/>
      <c r="XC27" s="9"/>
      <c r="XD27" s="9"/>
      <c r="XE27" s="9"/>
      <c r="XF27" s="9"/>
      <c r="XG27" s="9"/>
      <c r="XH27" s="9"/>
      <c r="XI27" s="9"/>
      <c r="XJ27" s="9"/>
      <c r="XK27" s="9"/>
      <c r="XL27" s="9"/>
      <c r="XM27" s="9"/>
      <c r="XN27" s="9"/>
      <c r="XO27" s="9"/>
      <c r="XP27" s="9"/>
      <c r="XQ27" s="9"/>
      <c r="XR27" s="9"/>
      <c r="XS27" s="9"/>
      <c r="XT27" s="9"/>
      <c r="XU27" s="9"/>
      <c r="XV27" s="9"/>
      <c r="XW27" s="9"/>
      <c r="XX27" s="9"/>
      <c r="XY27" s="9"/>
      <c r="XZ27" s="9"/>
      <c r="YA27" s="9"/>
      <c r="YB27" s="9"/>
      <c r="YC27" s="9"/>
      <c r="YD27" s="9"/>
      <c r="YE27" s="9"/>
      <c r="YF27" s="9"/>
      <c r="YG27" s="9"/>
      <c r="YH27" s="9"/>
      <c r="YI27" s="9"/>
      <c r="YJ27" s="9"/>
      <c r="YK27" s="9"/>
      <c r="YL27" s="9"/>
      <c r="YM27" s="9"/>
      <c r="YN27" s="9"/>
      <c r="YO27" s="9"/>
      <c r="YP27" s="9"/>
      <c r="YQ27" s="9"/>
      <c r="YR27" s="9"/>
      <c r="YS27" s="9"/>
      <c r="YT27" s="9"/>
      <c r="YU27" s="9"/>
      <c r="YV27" s="9"/>
      <c r="YW27" s="9"/>
      <c r="YX27" s="9"/>
      <c r="YY27" s="9"/>
      <c r="YZ27" s="9"/>
      <c r="ZA27" s="9"/>
      <c r="ZB27" s="9"/>
      <c r="ZC27" s="9"/>
      <c r="ZD27" s="9"/>
      <c r="ZE27" s="9"/>
      <c r="ZF27" s="9"/>
      <c r="ZG27" s="9"/>
      <c r="ZH27" s="9"/>
      <c r="ZI27" s="9"/>
      <c r="ZJ27" s="9"/>
      <c r="ZK27" s="9"/>
      <c r="ZL27" s="9"/>
      <c r="ZM27" s="9"/>
      <c r="ZN27" s="9"/>
      <c r="ZO27" s="9"/>
      <c r="ZP27" s="9"/>
      <c r="ZQ27" s="9"/>
      <c r="ZR27" s="9"/>
      <c r="ZS27" s="9"/>
      <c r="ZT27" s="9"/>
      <c r="ZU27" s="9"/>
      <c r="ZV27" s="9"/>
      <c r="ZW27" s="9"/>
      <c r="ZX27" s="9"/>
      <c r="ZY27" s="9"/>
      <c r="ZZ27" s="9"/>
      <c r="AAA27" s="9"/>
      <c r="AAB27" s="9"/>
      <c r="AAC27" s="9"/>
      <c r="AAD27" s="9"/>
      <c r="AAE27" s="9"/>
      <c r="AAF27" s="9"/>
      <c r="AAG27" s="9"/>
      <c r="AAH27" s="9"/>
      <c r="AAI27" s="9"/>
      <c r="AAJ27" s="9"/>
      <c r="AAK27" s="9"/>
      <c r="AAL27" s="9"/>
      <c r="AAM27" s="9"/>
      <c r="AAN27" s="9"/>
      <c r="AAO27" s="9"/>
      <c r="AAP27" s="9"/>
      <c r="AAQ27" s="9"/>
      <c r="AAR27" s="9"/>
      <c r="AAS27" s="9"/>
      <c r="AAT27" s="9"/>
      <c r="AAU27" s="9"/>
      <c r="AAV27" s="9"/>
      <c r="AAW27" s="9"/>
      <c r="AAX27" s="9"/>
      <c r="AAY27" s="9"/>
      <c r="AAZ27" s="9"/>
      <c r="ABA27" s="9"/>
      <c r="ABB27" s="9"/>
      <c r="ABC27" s="9"/>
      <c r="ABD27" s="9"/>
      <c r="ABE27" s="9"/>
      <c r="ABF27" s="9"/>
      <c r="ABG27" s="9"/>
      <c r="ABH27" s="9"/>
      <c r="ABI27" s="9"/>
      <c r="ABJ27" s="9"/>
      <c r="ABK27" s="9"/>
      <c r="ABL27" s="9"/>
      <c r="ABM27" s="9"/>
      <c r="ABN27" s="9"/>
      <c r="ABO27" s="9"/>
      <c r="ABP27" s="9"/>
      <c r="ABQ27" s="9"/>
      <c r="ABR27" s="9"/>
      <c r="ABS27" s="9"/>
      <c r="ABT27" s="9"/>
      <c r="ABU27" s="9"/>
      <c r="ABV27" s="9"/>
      <c r="ABW27" s="9"/>
      <c r="ABX27" s="9"/>
      <c r="ABY27" s="9"/>
      <c r="ABZ27" s="9"/>
      <c r="ACA27" s="9"/>
      <c r="ACB27" s="9"/>
      <c r="ACC27" s="9"/>
      <c r="ACD27" s="9"/>
      <c r="ACE27" s="9"/>
      <c r="ACF27" s="9"/>
      <c r="ACG27" s="9"/>
      <c r="ACH27" s="9"/>
      <c r="ACI27" s="9"/>
      <c r="ACJ27" s="9"/>
      <c r="ACK27" s="9"/>
      <c r="ACL27" s="9"/>
      <c r="ACM27" s="9"/>
      <c r="ACN27" s="9"/>
      <c r="ACO27" s="9"/>
      <c r="ACP27" s="9"/>
      <c r="ACQ27" s="9"/>
      <c r="ACR27" s="9"/>
      <c r="ACS27" s="9"/>
      <c r="ACT27" s="9"/>
      <c r="ACU27" s="9"/>
      <c r="ACV27" s="9"/>
      <c r="ACW27" s="9"/>
      <c r="ACX27" s="9"/>
      <c r="ACY27" s="9"/>
      <c r="ACZ27" s="9"/>
      <c r="ADA27" s="9"/>
      <c r="ADB27" s="9"/>
      <c r="ADC27" s="9"/>
      <c r="ADD27" s="9"/>
      <c r="ADE27" s="9"/>
      <c r="ADF27" s="9"/>
      <c r="ADG27" s="9"/>
      <c r="ADH27" s="9"/>
      <c r="ADI27" s="9"/>
      <c r="ADJ27" s="9"/>
      <c r="ADK27" s="9"/>
      <c r="ADL27" s="9"/>
      <c r="ADM27" s="9"/>
      <c r="ADN27" s="9"/>
      <c r="ADO27" s="9"/>
      <c r="ADP27" s="9"/>
      <c r="ADQ27" s="9"/>
      <c r="ADR27" s="9"/>
      <c r="ADS27" s="9"/>
      <c r="ADT27" s="9"/>
      <c r="ADU27" s="9"/>
      <c r="ADV27" s="9"/>
      <c r="ADW27" s="9"/>
      <c r="ADX27" s="9"/>
      <c r="ADY27" s="9"/>
      <c r="ADZ27" s="9"/>
      <c r="AEA27" s="9"/>
      <c r="AEB27" s="9"/>
      <c r="AEC27" s="9"/>
      <c r="AED27" s="9"/>
      <c r="AEE27" s="9"/>
      <c r="AEF27" s="9"/>
      <c r="AEG27" s="9"/>
      <c r="AEH27" s="9"/>
      <c r="AEI27" s="9"/>
      <c r="AEJ27" s="9"/>
      <c r="AEK27" s="9"/>
      <c r="AEL27" s="9"/>
      <c r="AEM27" s="9"/>
      <c r="AEN27" s="9"/>
      <c r="AEO27" s="9"/>
      <c r="AEP27" s="9"/>
      <c r="AEQ27" s="9"/>
      <c r="AER27" s="9"/>
      <c r="AES27" s="9"/>
      <c r="AET27" s="9"/>
      <c r="AEU27" s="9"/>
      <c r="AEV27" s="9"/>
      <c r="AEW27" s="9"/>
      <c r="AEX27" s="9"/>
      <c r="AEY27" s="9"/>
      <c r="AEZ27" s="9"/>
      <c r="AFA27" s="9"/>
      <c r="AFB27" s="9"/>
      <c r="AFC27" s="9"/>
      <c r="AFD27" s="9"/>
      <c r="AFE27" s="9"/>
      <c r="AFF27" s="9"/>
      <c r="AFG27" s="9"/>
      <c r="AFH27" s="9"/>
      <c r="AFI27" s="9"/>
      <c r="AFJ27" s="9"/>
      <c r="AFK27" s="9"/>
      <c r="AFL27" s="9"/>
      <c r="AFM27" s="9"/>
      <c r="AFN27" s="9"/>
      <c r="AFO27" s="9"/>
      <c r="AFP27" s="9"/>
      <c r="AFQ27" s="9"/>
      <c r="AFR27" s="9"/>
      <c r="AFS27" s="9"/>
      <c r="AFT27" s="9"/>
      <c r="AFU27" s="9"/>
      <c r="AFV27" s="9"/>
      <c r="AFW27" s="9"/>
      <c r="AFX27" s="9"/>
      <c r="AFY27" s="9"/>
      <c r="AFZ27" s="9"/>
      <c r="AGA27" s="9"/>
      <c r="AGB27" s="9"/>
      <c r="AGC27" s="9"/>
      <c r="AGD27" s="9"/>
      <c r="AGE27" s="9"/>
      <c r="AGF27" s="9"/>
      <c r="AGG27" s="9"/>
      <c r="AGH27" s="9"/>
      <c r="AGI27" s="9"/>
      <c r="AGJ27" s="9"/>
      <c r="AGK27" s="9"/>
      <c r="AGL27" s="9"/>
      <c r="AGM27" s="9"/>
      <c r="AGN27" s="9"/>
      <c r="AGO27" s="9"/>
      <c r="AGP27" s="9"/>
      <c r="AGQ27" s="9"/>
      <c r="AGR27" s="9"/>
      <c r="AGS27" s="9"/>
      <c r="AGT27" s="9"/>
      <c r="AGU27" s="9"/>
      <c r="AGV27" s="9"/>
      <c r="AGW27" s="9"/>
      <c r="AGX27" s="9"/>
      <c r="AGY27" s="9"/>
      <c r="AGZ27" s="9"/>
      <c r="AHA27" s="9"/>
      <c r="AHB27" s="9"/>
      <c r="AHC27" s="9"/>
      <c r="AHD27" s="9"/>
      <c r="AHE27" s="9"/>
      <c r="AHF27" s="9"/>
      <c r="AHG27" s="9"/>
      <c r="AHH27" s="9"/>
      <c r="AHI27" s="9"/>
      <c r="AHJ27" s="9"/>
      <c r="AHK27" s="9"/>
      <c r="AHL27" s="9"/>
      <c r="AHM27" s="9"/>
      <c r="AHN27" s="9"/>
      <c r="AHO27" s="9"/>
      <c r="AHP27" s="9"/>
      <c r="AHQ27" s="9"/>
      <c r="AHR27" s="9"/>
      <c r="AHS27" s="9"/>
      <c r="AHT27" s="9"/>
      <c r="AHU27" s="9"/>
      <c r="AHV27" s="9"/>
      <c r="AHW27" s="9"/>
      <c r="AHX27" s="9"/>
      <c r="AHY27" s="9"/>
      <c r="AHZ27" s="9"/>
      <c r="AIA27" s="9"/>
      <c r="AIB27" s="9"/>
      <c r="AIC27" s="9"/>
      <c r="AID27" s="9"/>
      <c r="AIE27" s="9"/>
      <c r="AIF27" s="9"/>
      <c r="AIG27" s="9"/>
      <c r="AIH27" s="9"/>
      <c r="AII27" s="9"/>
      <c r="AIJ27" s="9"/>
      <c r="AIK27" s="9"/>
      <c r="AIL27" s="9"/>
      <c r="AIM27" s="9"/>
      <c r="AIN27" s="9"/>
      <c r="AIO27" s="9"/>
      <c r="AIP27" s="9"/>
      <c r="AIQ27" s="9"/>
      <c r="AIR27" s="9"/>
      <c r="AIS27" s="9"/>
      <c r="AIT27" s="9"/>
      <c r="AIU27" s="9"/>
      <c r="AIV27" s="9"/>
      <c r="AIW27" s="9"/>
      <c r="AIX27" s="9"/>
      <c r="AIY27" s="9"/>
      <c r="AIZ27" s="9"/>
      <c r="AJA27" s="9"/>
      <c r="AJB27" s="9"/>
      <c r="AJC27" s="9"/>
      <c r="AJD27" s="9"/>
      <c r="AJE27" s="9"/>
      <c r="AJF27" s="9"/>
      <c r="AJG27" s="9"/>
      <c r="AJH27" s="9"/>
      <c r="AJI27" s="9"/>
      <c r="AJJ27" s="9"/>
      <c r="AJK27" s="9"/>
      <c r="AJL27" s="9"/>
      <c r="AJM27" s="9"/>
      <c r="AJN27" s="9"/>
      <c r="AJO27" s="9"/>
      <c r="AJP27" s="9"/>
      <c r="AJQ27" s="9"/>
      <c r="AJR27" s="9"/>
      <c r="AJS27" s="9"/>
      <c r="AJT27" s="9"/>
      <c r="AJU27" s="9"/>
      <c r="AJV27" s="9"/>
      <c r="AJW27" s="9"/>
      <c r="AJX27" s="9"/>
      <c r="AJY27" s="9"/>
      <c r="AJZ27" s="9"/>
      <c r="AKA27" s="9"/>
      <c r="AKB27" s="9"/>
      <c r="AKC27" s="9"/>
      <c r="AKD27" s="9"/>
      <c r="AKE27" s="9"/>
      <c r="AKF27" s="9"/>
      <c r="AKG27" s="9"/>
      <c r="AKH27" s="9"/>
      <c r="AKI27" s="9"/>
      <c r="AKJ27" s="9"/>
      <c r="AKK27" s="9"/>
      <c r="AKL27" s="9"/>
      <c r="AKM27" s="9"/>
      <c r="AKN27" s="9"/>
      <c r="AKO27" s="9"/>
      <c r="AKP27" s="9"/>
      <c r="AKQ27" s="9"/>
      <c r="AKR27" s="9"/>
      <c r="AKS27" s="9"/>
      <c r="AKT27" s="9"/>
      <c r="AKU27" s="9"/>
      <c r="AKV27" s="9"/>
      <c r="AKW27" s="9"/>
      <c r="AKX27" s="9"/>
      <c r="AKY27" s="9"/>
      <c r="AKZ27" s="9"/>
      <c r="ALA27" s="9"/>
      <c r="ALB27" s="9"/>
      <c r="ALC27" s="9"/>
      <c r="ALD27" s="9"/>
      <c r="ALE27" s="9"/>
      <c r="ALF27" s="9"/>
      <c r="ALG27" s="9"/>
      <c r="ALH27" s="9"/>
      <c r="ALI27" s="9"/>
      <c r="ALJ27" s="9"/>
      <c r="ALK27" s="9"/>
      <c r="ALL27" s="9"/>
      <c r="ALM27" s="9"/>
      <c r="ALN27" s="9"/>
      <c r="ALO27" s="9"/>
      <c r="ALP27" s="9"/>
      <c r="ALQ27" s="9"/>
      <c r="ALR27" s="9"/>
      <c r="ALS27" s="9"/>
      <c r="ALT27" s="9"/>
      <c r="ALU27" s="9"/>
      <c r="ALV27" s="9"/>
      <c r="ALW27" s="9"/>
      <c r="ALX27" s="9"/>
      <c r="ALY27" s="9"/>
      <c r="ALZ27" s="9"/>
      <c r="AMA27" s="9"/>
      <c r="AMB27" s="9"/>
      <c r="AMC27" s="9"/>
      <c r="AMD27" s="9"/>
      <c r="AME27" s="9"/>
      <c r="AMF27" s="9"/>
      <c r="AMG27" s="9"/>
      <c r="AMH27" s="9"/>
      <c r="AMI27" s="9"/>
      <c r="AMJ27" s="9"/>
      <c r="AMK27" s="9"/>
      <c r="AML27" s="9"/>
      <c r="AMM27" s="9"/>
      <c r="AMN27" s="9"/>
      <c r="AMO27" s="9"/>
      <c r="AMP27" s="9"/>
      <c r="AMQ27" s="9"/>
      <c r="AMR27" s="9"/>
      <c r="AMS27" s="9"/>
      <c r="AMT27" s="9"/>
      <c r="AMU27" s="9"/>
      <c r="AMV27" s="9"/>
      <c r="AMW27" s="9"/>
      <c r="AMX27" s="9"/>
      <c r="AMY27" s="9"/>
      <c r="AMZ27" s="9"/>
      <c r="ANA27" s="9"/>
      <c r="ANB27" s="9"/>
      <c r="ANC27" s="9"/>
      <c r="AND27" s="9"/>
      <c r="ANE27" s="9"/>
      <c r="ANF27" s="9"/>
      <c r="ANG27" s="9"/>
      <c r="ANH27" s="9"/>
      <c r="ANI27" s="9"/>
      <c r="ANJ27" s="9"/>
      <c r="ANK27" s="9"/>
      <c r="ANL27" s="9"/>
      <c r="ANM27" s="9"/>
      <c r="ANN27" s="9"/>
      <c r="ANO27" s="9"/>
      <c r="ANP27" s="9"/>
      <c r="ANQ27" s="9"/>
      <c r="ANR27" s="9"/>
      <c r="ANS27" s="9"/>
      <c r="ANT27" s="9"/>
      <c r="ANU27" s="9"/>
      <c r="ANV27" s="9"/>
      <c r="ANW27" s="9"/>
      <c r="ANX27" s="9"/>
      <c r="ANY27" s="9"/>
      <c r="ANZ27" s="9"/>
      <c r="AOA27" s="9"/>
      <c r="AOB27" s="9"/>
      <c r="AOC27" s="9"/>
      <c r="AOD27" s="9"/>
      <c r="AOE27" s="9"/>
      <c r="AOF27" s="9"/>
      <c r="AOG27" s="9"/>
      <c r="AOH27" s="9"/>
      <c r="AOI27" s="9"/>
      <c r="AOJ27" s="9"/>
      <c r="AOK27" s="9"/>
      <c r="AOL27" s="9"/>
      <c r="AOM27" s="9"/>
      <c r="AON27" s="9"/>
      <c r="AOO27" s="9"/>
      <c r="AOP27" s="9"/>
      <c r="AOQ27" s="9"/>
      <c r="AOR27" s="9"/>
      <c r="AOS27" s="9"/>
      <c r="AOT27" s="9"/>
      <c r="AOU27" s="9"/>
      <c r="AOV27" s="9"/>
      <c r="AOW27" s="9"/>
      <c r="AOX27" s="9"/>
      <c r="AOY27" s="9"/>
      <c r="AOZ27" s="9"/>
      <c r="APA27" s="9"/>
      <c r="APB27" s="9"/>
      <c r="APC27" s="9"/>
      <c r="APD27" s="9"/>
      <c r="APE27" s="9"/>
      <c r="APF27" s="9"/>
      <c r="APG27" s="9"/>
      <c r="APH27" s="9"/>
      <c r="API27" s="9"/>
      <c r="APJ27" s="9"/>
      <c r="APK27" s="9"/>
      <c r="APL27" s="9"/>
      <c r="APM27" s="9"/>
      <c r="APN27" s="9"/>
      <c r="APO27" s="9"/>
      <c r="APP27" s="9"/>
      <c r="APQ27" s="9"/>
      <c r="APR27" s="9"/>
      <c r="APS27" s="9"/>
      <c r="APT27" s="9"/>
      <c r="APU27" s="9"/>
      <c r="APV27" s="9"/>
      <c r="APW27" s="9"/>
      <c r="APX27" s="9"/>
      <c r="APY27" s="9"/>
      <c r="APZ27" s="9"/>
      <c r="AQA27" s="9"/>
      <c r="AQB27" s="9"/>
      <c r="AQC27" s="9"/>
      <c r="AQD27" s="9"/>
      <c r="AQE27" s="9"/>
      <c r="AQF27" s="9"/>
      <c r="AQG27" s="9"/>
      <c r="AQH27" s="9"/>
      <c r="AQI27" s="9"/>
      <c r="AQJ27" s="9"/>
      <c r="AQK27" s="9"/>
      <c r="AQL27" s="9"/>
      <c r="AQM27" s="9"/>
      <c r="AQN27" s="9"/>
      <c r="AQO27" s="9"/>
      <c r="AQP27" s="9"/>
      <c r="AQQ27" s="9"/>
      <c r="AQR27" s="9"/>
      <c r="AQS27" s="9"/>
      <c r="AQT27" s="9"/>
      <c r="AQU27" s="9"/>
      <c r="AQV27" s="9"/>
      <c r="AQW27" s="9"/>
      <c r="AQX27" s="9"/>
      <c r="AQY27" s="9"/>
      <c r="AQZ27" s="9"/>
      <c r="ARA27" s="9"/>
      <c r="ARB27" s="9"/>
      <c r="ARC27" s="9"/>
      <c r="ARD27" s="9"/>
      <c r="ARE27" s="9"/>
      <c r="ARF27" s="9"/>
      <c r="ARG27" s="9"/>
      <c r="ARH27" s="9"/>
      <c r="ARI27" s="9"/>
      <c r="ARJ27" s="9"/>
      <c r="ARK27" s="9"/>
      <c r="ARL27" s="9"/>
      <c r="ARM27" s="9"/>
      <c r="ARN27" s="9"/>
      <c r="ARO27" s="9"/>
      <c r="ARP27" s="9"/>
      <c r="ARQ27" s="9"/>
      <c r="ARR27" s="9"/>
      <c r="ARS27" s="9"/>
      <c r="ART27" s="9"/>
      <c r="ARU27" s="9"/>
      <c r="ARV27" s="9"/>
      <c r="ARW27" s="9"/>
      <c r="ARX27" s="9"/>
      <c r="ARY27" s="9"/>
      <c r="ARZ27" s="9"/>
      <c r="ASA27" s="9"/>
      <c r="ASB27" s="9"/>
      <c r="ASC27" s="9"/>
      <c r="ASD27" s="9"/>
      <c r="ASE27" s="9"/>
      <c r="ASF27" s="9"/>
      <c r="ASG27" s="9"/>
      <c r="ASH27" s="9"/>
      <c r="ASI27" s="9"/>
      <c r="ASJ27" s="9"/>
      <c r="ASK27" s="9"/>
      <c r="ASL27" s="9"/>
      <c r="ASM27" s="9"/>
      <c r="ASN27" s="9"/>
      <c r="ASO27" s="9"/>
      <c r="ASP27" s="9"/>
      <c r="ASQ27" s="9"/>
      <c r="ASR27" s="9"/>
      <c r="ASS27" s="9"/>
      <c r="AST27" s="9"/>
      <c r="ASU27" s="9"/>
      <c r="ASV27" s="9"/>
      <c r="ASW27" s="9"/>
      <c r="ASX27" s="9"/>
      <c r="ASY27" s="9"/>
      <c r="ASZ27" s="9"/>
      <c r="ATA27" s="9"/>
      <c r="ATB27" s="9"/>
      <c r="ATC27" s="9"/>
      <c r="ATD27" s="9"/>
      <c r="ATE27" s="9"/>
      <c r="ATF27" s="9"/>
      <c r="ATG27" s="9"/>
      <c r="ATH27" s="9"/>
      <c r="ATI27" s="9"/>
      <c r="ATJ27" s="9"/>
      <c r="ATK27" s="9"/>
      <c r="ATL27" s="9"/>
      <c r="ATM27" s="9"/>
      <c r="ATN27" s="9"/>
      <c r="ATO27" s="9"/>
      <c r="ATP27" s="9"/>
      <c r="ATQ27" s="9"/>
      <c r="ATR27" s="9"/>
      <c r="ATS27" s="9"/>
      <c r="ATT27" s="9"/>
      <c r="ATU27" s="9"/>
      <c r="ATV27" s="9"/>
      <c r="ATW27" s="9"/>
      <c r="ATX27" s="9"/>
      <c r="ATY27" s="9"/>
      <c r="ATZ27" s="9"/>
      <c r="AUA27" s="9"/>
      <c r="AUB27" s="9"/>
      <c r="AUC27" s="9"/>
      <c r="AUD27" s="9"/>
      <c r="AUE27" s="9"/>
      <c r="AUF27" s="9"/>
      <c r="AUG27" s="9"/>
      <c r="AUH27" s="9"/>
      <c r="AUI27" s="9"/>
      <c r="AUJ27" s="9"/>
      <c r="AUK27" s="9"/>
      <c r="AUL27" s="9"/>
      <c r="AUM27" s="9"/>
      <c r="AUN27" s="9"/>
      <c r="AUO27" s="9"/>
      <c r="AUP27" s="9"/>
      <c r="AUQ27" s="9"/>
      <c r="AUR27" s="9"/>
      <c r="AUS27" s="9"/>
      <c r="AUT27" s="9"/>
      <c r="AUU27" s="9"/>
      <c r="AUV27" s="9"/>
      <c r="AUW27" s="9"/>
      <c r="AUX27" s="9"/>
      <c r="AUY27" s="9"/>
      <c r="AUZ27" s="9"/>
      <c r="AVA27" s="9"/>
      <c r="AVB27" s="9"/>
      <c r="AVC27" s="9"/>
      <c r="AVD27" s="9"/>
      <c r="AVE27" s="9"/>
      <c r="AVF27" s="9"/>
      <c r="AVG27" s="9"/>
      <c r="AVH27" s="9"/>
      <c r="AVI27" s="9"/>
      <c r="AVJ27" s="9"/>
      <c r="AVK27" s="9"/>
      <c r="AVL27" s="9"/>
      <c r="AVM27" s="9"/>
      <c r="AVN27" s="9"/>
      <c r="AVO27" s="9"/>
      <c r="AVP27" s="9"/>
      <c r="AVQ27" s="9"/>
      <c r="AVR27" s="9"/>
      <c r="AVS27" s="9"/>
      <c r="AVT27" s="9"/>
      <c r="AVU27" s="9"/>
      <c r="AVV27" s="9"/>
      <c r="AVW27" s="9"/>
      <c r="AVX27" s="9"/>
      <c r="AVY27" s="9"/>
      <c r="AVZ27" s="9"/>
      <c r="AWA27" s="9"/>
      <c r="AWB27" s="9"/>
      <c r="AWC27" s="9"/>
      <c r="AWD27" s="9"/>
      <c r="AWE27" s="9"/>
      <c r="AWF27" s="9"/>
      <c r="AWG27" s="9"/>
      <c r="AWH27" s="9"/>
      <c r="AWI27" s="9"/>
      <c r="AWJ27" s="9"/>
      <c r="AWK27" s="9"/>
      <c r="AWL27" s="9"/>
      <c r="AWM27" s="9"/>
      <c r="AWN27" s="9"/>
      <c r="AWO27" s="9"/>
      <c r="AWP27" s="9"/>
      <c r="AWQ27" s="9"/>
      <c r="AWR27" s="9"/>
      <c r="AWS27" s="9"/>
      <c r="AWT27" s="9"/>
      <c r="AWU27" s="9"/>
      <c r="AWV27" s="9"/>
      <c r="AWW27" s="9"/>
      <c r="AWX27" s="9"/>
      <c r="AWY27" s="9"/>
      <c r="AWZ27" s="9"/>
      <c r="AXA27" s="9"/>
      <c r="AXB27" s="9"/>
      <c r="AXC27" s="9"/>
      <c r="AXD27" s="9"/>
      <c r="AXE27" s="9"/>
      <c r="AXF27" s="9"/>
      <c r="AXG27" s="9"/>
      <c r="AXH27" s="9"/>
      <c r="AXI27" s="9"/>
      <c r="AXJ27" s="9"/>
      <c r="AXK27" s="9"/>
      <c r="AXL27" s="9"/>
      <c r="AXM27" s="9"/>
      <c r="AXN27" s="9"/>
      <c r="AXO27" s="9"/>
      <c r="AXP27" s="9"/>
      <c r="AXQ27" s="9"/>
      <c r="AXR27" s="9"/>
      <c r="AXS27" s="9"/>
      <c r="AXT27" s="9"/>
      <c r="AXU27" s="9"/>
      <c r="AXV27" s="9"/>
      <c r="AXW27" s="9"/>
      <c r="AXX27" s="9"/>
      <c r="AXY27" s="9"/>
      <c r="AXZ27" s="9"/>
      <c r="AYA27" s="9"/>
      <c r="AYB27" s="9"/>
      <c r="AYC27" s="9"/>
      <c r="AYD27" s="9"/>
      <c r="AYE27" s="9"/>
      <c r="AYF27" s="9"/>
      <c r="AYG27" s="9"/>
      <c r="AYH27" s="9"/>
      <c r="AYI27" s="9"/>
      <c r="AYJ27" s="9"/>
      <c r="AYK27" s="9"/>
      <c r="AYL27" s="9"/>
      <c r="AYM27" s="9"/>
      <c r="AYN27" s="9"/>
      <c r="AYO27" s="9"/>
      <c r="AYP27" s="9"/>
      <c r="AYQ27" s="9"/>
      <c r="AYR27" s="9"/>
      <c r="AYS27" s="9"/>
      <c r="AYT27" s="9"/>
      <c r="AYU27" s="9"/>
      <c r="AYV27" s="9"/>
      <c r="AYW27" s="9"/>
      <c r="AYX27" s="9"/>
      <c r="AYY27" s="9"/>
      <c r="AYZ27" s="9"/>
      <c r="AZA27" s="9"/>
      <c r="AZB27" s="9"/>
      <c r="AZC27" s="9"/>
      <c r="AZD27" s="9"/>
      <c r="AZE27" s="9"/>
      <c r="AZF27" s="9"/>
      <c r="AZG27" s="9"/>
      <c r="AZH27" s="9"/>
      <c r="AZI27" s="9"/>
      <c r="AZJ27" s="9"/>
      <c r="AZK27" s="9"/>
      <c r="AZL27" s="9"/>
      <c r="AZM27" s="9"/>
      <c r="AZN27" s="9"/>
      <c r="AZO27" s="9"/>
      <c r="AZP27" s="9"/>
      <c r="AZQ27" s="9"/>
      <c r="AZR27" s="9"/>
      <c r="AZS27" s="9"/>
      <c r="AZT27" s="9"/>
      <c r="AZU27" s="9"/>
      <c r="AZV27" s="9"/>
      <c r="AZW27" s="9"/>
      <c r="AZX27" s="9"/>
      <c r="AZY27" s="9"/>
      <c r="AZZ27" s="9"/>
      <c r="BAA27" s="9"/>
      <c r="BAB27" s="9"/>
      <c r="BAC27" s="9"/>
      <c r="BAD27" s="9"/>
      <c r="BAE27" s="9"/>
      <c r="BAF27" s="9"/>
      <c r="BAG27" s="9"/>
      <c r="BAH27" s="9"/>
      <c r="BAI27" s="9"/>
      <c r="BAJ27" s="9"/>
      <c r="BAK27" s="9"/>
      <c r="BAL27" s="9"/>
      <c r="BAM27" s="9"/>
      <c r="BAN27" s="9"/>
      <c r="BAO27" s="9"/>
      <c r="BAP27" s="9"/>
      <c r="BAQ27" s="9"/>
      <c r="BAR27" s="9"/>
      <c r="BAS27" s="9"/>
      <c r="BAT27" s="9"/>
      <c r="BAU27" s="9"/>
      <c r="BAV27" s="9"/>
      <c r="BAW27" s="9"/>
      <c r="BAX27" s="9"/>
      <c r="BAY27" s="9"/>
      <c r="BAZ27" s="9"/>
      <c r="BBA27" s="9"/>
      <c r="BBB27" s="9"/>
      <c r="BBC27" s="9"/>
      <c r="BBD27" s="9"/>
      <c r="BBE27" s="9"/>
      <c r="BBF27" s="9"/>
      <c r="BBG27" s="9"/>
      <c r="BBH27" s="9"/>
      <c r="BBI27" s="9"/>
      <c r="BBJ27" s="9"/>
      <c r="BBK27" s="9"/>
      <c r="BBL27" s="9"/>
      <c r="BBM27" s="9"/>
      <c r="BBN27" s="9"/>
      <c r="BBO27" s="9"/>
      <c r="BBP27" s="9"/>
      <c r="BBQ27" s="9"/>
      <c r="BBR27" s="9"/>
      <c r="BBS27" s="9"/>
      <c r="BBT27" s="9"/>
      <c r="BBU27" s="9"/>
      <c r="BBV27" s="9"/>
      <c r="BBW27" s="9"/>
      <c r="BBX27" s="9"/>
      <c r="BBY27" s="9"/>
      <c r="BBZ27" s="9"/>
      <c r="BCA27" s="9"/>
      <c r="BCB27" s="9"/>
      <c r="BCC27" s="9"/>
      <c r="BCD27" s="9"/>
      <c r="BCE27" s="9"/>
      <c r="BCF27" s="9"/>
      <c r="BCG27" s="9"/>
      <c r="BCH27" s="9"/>
      <c r="BCI27" s="9"/>
      <c r="BCJ27" s="9"/>
      <c r="BCK27" s="9"/>
      <c r="BCL27" s="9"/>
      <c r="BCM27" s="9"/>
      <c r="BCN27" s="9"/>
      <c r="BCO27" s="9"/>
      <c r="BCP27" s="9"/>
      <c r="BCQ27" s="9"/>
      <c r="BCR27" s="9"/>
      <c r="BCS27" s="9"/>
      <c r="BCT27" s="9"/>
      <c r="BCU27" s="9"/>
      <c r="BCV27" s="9"/>
      <c r="BCW27" s="9"/>
      <c r="BCX27" s="9"/>
      <c r="BCY27" s="9"/>
      <c r="BCZ27" s="9"/>
      <c r="BDA27" s="9"/>
      <c r="BDB27" s="9"/>
      <c r="BDC27" s="9"/>
      <c r="BDD27" s="9"/>
      <c r="BDE27" s="9"/>
      <c r="BDF27" s="9"/>
      <c r="BDG27" s="9"/>
      <c r="BDH27" s="9"/>
      <c r="BDI27" s="9"/>
      <c r="BDJ27" s="9"/>
      <c r="BDK27" s="9"/>
      <c r="BDL27" s="9"/>
      <c r="BDM27" s="9"/>
      <c r="BDN27" s="9"/>
      <c r="BDO27" s="9"/>
      <c r="BDP27" s="9"/>
      <c r="BDQ27" s="9"/>
      <c r="BDR27" s="9"/>
      <c r="BDS27" s="9"/>
      <c r="BDT27" s="9"/>
      <c r="BDU27" s="9"/>
      <c r="BDV27" s="9"/>
      <c r="BDW27" s="9"/>
      <c r="BDX27" s="9"/>
      <c r="BDY27" s="9"/>
      <c r="BDZ27" s="9"/>
      <c r="BEA27" s="9"/>
      <c r="BEB27" s="9"/>
      <c r="BEC27" s="9"/>
      <c r="BED27" s="9"/>
      <c r="BEE27" s="9"/>
      <c r="BEF27" s="9"/>
      <c r="BEG27" s="9"/>
      <c r="BEH27" s="9"/>
      <c r="BEI27" s="9"/>
      <c r="BEJ27" s="9"/>
      <c r="BEK27" s="9"/>
      <c r="BEL27" s="9"/>
      <c r="BEM27" s="9"/>
      <c r="BEN27" s="9"/>
      <c r="BEO27" s="9"/>
      <c r="BEP27" s="9"/>
      <c r="BEQ27" s="9"/>
      <c r="BER27" s="9"/>
      <c r="BES27" s="9"/>
      <c r="BET27" s="9"/>
      <c r="BEU27" s="9"/>
      <c r="BEV27" s="9"/>
      <c r="BEW27" s="9"/>
      <c r="BEX27" s="9"/>
      <c r="BEY27" s="9"/>
      <c r="BEZ27" s="9"/>
      <c r="BFA27" s="9"/>
      <c r="BFB27" s="9"/>
      <c r="BFC27" s="9"/>
      <c r="BFD27" s="9"/>
      <c r="BFE27" s="9"/>
      <c r="BFF27" s="9"/>
      <c r="BFG27" s="9"/>
      <c r="BFH27" s="9"/>
      <c r="BFI27" s="9"/>
      <c r="BFJ27" s="9"/>
      <c r="BFK27" s="9"/>
      <c r="BFL27" s="9"/>
      <c r="BFM27" s="9"/>
      <c r="BFN27" s="9"/>
      <c r="BFO27" s="9"/>
      <c r="BFP27" s="9"/>
      <c r="BFQ27" s="9"/>
      <c r="BFR27" s="9"/>
      <c r="BFS27" s="9"/>
      <c r="BFT27" s="9"/>
      <c r="BFU27" s="9"/>
      <c r="BFV27" s="9"/>
      <c r="BFW27" s="9"/>
      <c r="BFX27" s="9"/>
      <c r="BFY27" s="9"/>
      <c r="BFZ27" s="9"/>
      <c r="BGA27" s="9"/>
      <c r="BGB27" s="9"/>
      <c r="BGC27" s="9"/>
      <c r="BGD27" s="9"/>
      <c r="BGE27" s="9"/>
      <c r="BGF27" s="9"/>
      <c r="BGG27" s="9"/>
      <c r="BGH27" s="9"/>
      <c r="BGI27" s="9"/>
      <c r="BGJ27" s="9"/>
      <c r="BGK27" s="9"/>
      <c r="BGL27" s="9"/>
      <c r="BGM27" s="9"/>
      <c r="BGN27" s="9"/>
      <c r="BGO27" s="9"/>
      <c r="BGP27" s="9"/>
      <c r="BGQ27" s="9"/>
      <c r="BGR27" s="9"/>
      <c r="BGS27" s="9"/>
      <c r="BGT27" s="9"/>
      <c r="BGU27" s="9"/>
      <c r="BGV27" s="9"/>
      <c r="BGW27" s="9"/>
      <c r="BGX27" s="9"/>
      <c r="BGY27" s="9"/>
      <c r="BGZ27" s="9"/>
      <c r="BHA27" s="9"/>
      <c r="BHB27" s="9"/>
      <c r="BHC27" s="9"/>
      <c r="BHD27" s="9"/>
      <c r="BHE27" s="9"/>
      <c r="BHF27" s="9"/>
      <c r="BHG27" s="9"/>
      <c r="BHH27" s="9"/>
      <c r="BHI27" s="9"/>
      <c r="BHJ27" s="9"/>
      <c r="BHK27" s="9"/>
      <c r="BHL27" s="9"/>
      <c r="BHM27" s="9"/>
      <c r="BHN27" s="9"/>
      <c r="BHO27" s="9"/>
      <c r="BHP27" s="9"/>
      <c r="BHQ27" s="9"/>
      <c r="BHR27" s="9"/>
      <c r="BHS27" s="9"/>
      <c r="BHT27" s="9"/>
      <c r="BHU27" s="9"/>
      <c r="BHV27" s="9"/>
      <c r="BHW27" s="9"/>
      <c r="BHX27" s="9"/>
      <c r="BHY27" s="9"/>
      <c r="BHZ27" s="9"/>
      <c r="BIA27" s="9"/>
      <c r="BIB27" s="9"/>
      <c r="BIC27" s="9"/>
      <c r="BID27" s="9"/>
      <c r="BIE27" s="9"/>
      <c r="BIF27" s="9"/>
      <c r="BIG27" s="9"/>
      <c r="BIH27" s="9"/>
      <c r="BII27" s="9"/>
      <c r="BIJ27" s="9"/>
      <c r="BIK27" s="9"/>
      <c r="BIL27" s="9"/>
      <c r="BIM27" s="9"/>
      <c r="BIN27" s="9"/>
      <c r="BIO27" s="9"/>
      <c r="BIP27" s="9"/>
      <c r="BIQ27" s="9"/>
      <c r="BIR27" s="9"/>
      <c r="BIS27" s="9"/>
      <c r="BIT27" s="9"/>
      <c r="BIU27" s="9"/>
      <c r="BIV27" s="9"/>
      <c r="BIW27" s="9"/>
      <c r="BIX27" s="9"/>
      <c r="BIY27" s="9"/>
      <c r="BIZ27" s="9"/>
      <c r="BJA27" s="9"/>
      <c r="BJB27" s="9"/>
      <c r="BJC27" s="9"/>
      <c r="BJD27" s="9"/>
      <c r="BJE27" s="9"/>
      <c r="BJF27" s="9"/>
      <c r="BJG27" s="9"/>
      <c r="BJH27" s="9"/>
      <c r="BJI27" s="9"/>
      <c r="BJJ27" s="9"/>
      <c r="BJK27" s="9"/>
      <c r="BJL27" s="9"/>
      <c r="BJM27" s="9"/>
      <c r="BJN27" s="9"/>
      <c r="BJO27" s="9"/>
      <c r="BJP27" s="9"/>
      <c r="BJQ27" s="9"/>
      <c r="BJR27" s="9"/>
      <c r="BJS27" s="9"/>
      <c r="BJT27" s="9"/>
      <c r="BJU27" s="9"/>
      <c r="BJV27" s="9"/>
      <c r="BJW27" s="9"/>
      <c r="BJX27" s="9"/>
      <c r="BJY27" s="9"/>
      <c r="BJZ27" s="9"/>
      <c r="BKA27" s="9"/>
      <c r="BKB27" s="9"/>
      <c r="BKC27" s="9"/>
      <c r="BKD27" s="9"/>
      <c r="BKE27" s="9"/>
      <c r="BKF27" s="9"/>
      <c r="BKG27" s="9"/>
      <c r="BKH27" s="9"/>
      <c r="BKI27" s="9"/>
      <c r="BKJ27" s="9"/>
      <c r="BKK27" s="9"/>
      <c r="BKL27" s="9"/>
      <c r="BKM27" s="9"/>
      <c r="BKN27" s="9"/>
      <c r="BKO27" s="9"/>
      <c r="BKP27" s="9"/>
      <c r="BKQ27" s="9"/>
      <c r="BKR27" s="9"/>
      <c r="BKS27" s="9"/>
      <c r="BKT27" s="9"/>
      <c r="BKU27" s="9"/>
      <c r="BKV27" s="9"/>
      <c r="BKW27" s="9"/>
      <c r="BKX27" s="9"/>
      <c r="BKY27" s="9"/>
      <c r="BKZ27" s="9"/>
      <c r="BLA27" s="9"/>
      <c r="BLB27" s="9"/>
      <c r="BLC27" s="9"/>
      <c r="BLD27" s="9"/>
      <c r="BLE27" s="9"/>
      <c r="BLF27" s="9"/>
      <c r="BLG27" s="9"/>
      <c r="BLH27" s="9"/>
      <c r="BLI27" s="9"/>
      <c r="BLJ27" s="9"/>
      <c r="BLK27" s="9"/>
      <c r="BLL27" s="9"/>
      <c r="BLM27" s="9"/>
      <c r="BLN27" s="9"/>
      <c r="BLO27" s="9"/>
      <c r="BLP27" s="9"/>
      <c r="BLQ27" s="9"/>
      <c r="BLR27" s="9"/>
      <c r="BLS27" s="9"/>
      <c r="BLT27" s="9"/>
      <c r="BLU27" s="9"/>
      <c r="BLV27" s="9"/>
      <c r="BLW27" s="9"/>
      <c r="BLX27" s="9"/>
      <c r="BLY27" s="9"/>
      <c r="BLZ27" s="9"/>
      <c r="BMA27" s="9"/>
      <c r="BMB27" s="9"/>
      <c r="BMC27" s="9"/>
      <c r="BMD27" s="9"/>
      <c r="BME27" s="9"/>
      <c r="BMF27" s="9"/>
      <c r="BMG27" s="9"/>
      <c r="BMH27" s="9"/>
      <c r="BMI27" s="9"/>
      <c r="BMJ27" s="9"/>
      <c r="BMK27" s="9"/>
      <c r="BML27" s="9"/>
      <c r="BMM27" s="9"/>
      <c r="BMN27" s="9"/>
      <c r="BMO27" s="9"/>
      <c r="BMP27" s="9"/>
      <c r="BMQ27" s="9"/>
      <c r="BMR27" s="9"/>
      <c r="BMS27" s="9"/>
      <c r="BMT27" s="9"/>
      <c r="BMU27" s="9"/>
      <c r="BMV27" s="9"/>
      <c r="BMW27" s="9"/>
      <c r="BMX27" s="9"/>
      <c r="BMY27" s="9"/>
      <c r="BMZ27" s="9"/>
      <c r="BNA27" s="9"/>
      <c r="BNB27" s="9"/>
      <c r="BNC27" s="9"/>
      <c r="BND27" s="9"/>
      <c r="BNE27" s="9"/>
      <c r="BNF27" s="9"/>
      <c r="BNG27" s="9"/>
      <c r="BNH27" s="9"/>
      <c r="BNI27" s="9"/>
      <c r="BNJ27" s="9"/>
      <c r="BNK27" s="9"/>
      <c r="BNL27" s="9"/>
      <c r="BNM27" s="9"/>
      <c r="BNN27" s="9"/>
      <c r="BNO27" s="9"/>
      <c r="BNP27" s="9"/>
      <c r="BNQ27" s="9"/>
      <c r="BNR27" s="9"/>
      <c r="BNS27" s="9"/>
      <c r="BNT27" s="9"/>
      <c r="BNU27" s="9"/>
      <c r="BNV27" s="9"/>
      <c r="BNW27" s="9"/>
      <c r="BNX27" s="9"/>
      <c r="BNY27" s="9"/>
      <c r="BNZ27" s="9"/>
      <c r="BOA27" s="9"/>
      <c r="BOB27" s="9"/>
      <c r="BOC27" s="9"/>
      <c r="BOD27" s="9"/>
      <c r="BOE27" s="9"/>
      <c r="BOF27" s="9"/>
      <c r="BOG27" s="9"/>
      <c r="BOH27" s="9"/>
      <c r="BOI27" s="9"/>
      <c r="BOJ27" s="9"/>
      <c r="BOK27" s="9"/>
      <c r="BOL27" s="9"/>
      <c r="BOM27" s="9"/>
      <c r="BON27" s="9"/>
      <c r="BOO27" s="9"/>
      <c r="BOP27" s="9"/>
      <c r="BOQ27" s="9"/>
      <c r="BOR27" s="9"/>
      <c r="BOS27" s="9"/>
      <c r="BOT27" s="9"/>
      <c r="BOU27" s="9"/>
      <c r="BOV27" s="9"/>
      <c r="BOW27" s="9"/>
      <c r="BOX27" s="9"/>
      <c r="BOY27" s="9"/>
      <c r="BOZ27" s="9"/>
      <c r="BPA27" s="9"/>
      <c r="BPB27" s="9"/>
      <c r="BPC27" s="9"/>
      <c r="BPD27" s="9"/>
      <c r="BPE27" s="9"/>
      <c r="BPF27" s="9"/>
      <c r="BPG27" s="9"/>
      <c r="BPH27" s="9"/>
      <c r="BPI27" s="9"/>
      <c r="BPJ27" s="9"/>
      <c r="BPK27" s="9"/>
      <c r="BPL27" s="9"/>
      <c r="BPM27" s="9"/>
      <c r="BPN27" s="9"/>
      <c r="BPO27" s="9"/>
      <c r="BPP27" s="9"/>
      <c r="BPQ27" s="9"/>
      <c r="BPR27" s="9"/>
      <c r="BPS27" s="9"/>
      <c r="BPT27" s="9"/>
      <c r="BPU27" s="9"/>
      <c r="BPV27" s="9"/>
      <c r="BPW27" s="9"/>
      <c r="BPX27" s="9"/>
      <c r="BPY27" s="9"/>
      <c r="BPZ27" s="9"/>
      <c r="BQA27" s="9"/>
      <c r="BQB27" s="9"/>
      <c r="BQC27" s="9"/>
      <c r="BQD27" s="9"/>
      <c r="BQE27" s="9"/>
      <c r="BQF27" s="9"/>
      <c r="BQG27" s="9"/>
      <c r="BQH27" s="9"/>
      <c r="BQI27" s="9"/>
      <c r="BQJ27" s="9"/>
      <c r="BQK27" s="9"/>
      <c r="BQL27" s="9"/>
      <c r="BQM27" s="9"/>
      <c r="BQN27" s="9"/>
      <c r="BQO27" s="9"/>
      <c r="BQP27" s="9"/>
      <c r="BQQ27" s="9"/>
      <c r="BQR27" s="9"/>
      <c r="BQS27" s="9"/>
      <c r="BQT27" s="9"/>
      <c r="BQU27" s="9"/>
      <c r="BQV27" s="9"/>
      <c r="BQW27" s="9"/>
      <c r="BQX27" s="9"/>
      <c r="BQY27" s="9"/>
      <c r="BQZ27" s="9"/>
      <c r="BRA27" s="9"/>
      <c r="BRB27" s="9"/>
      <c r="BRC27" s="9"/>
      <c r="BRD27" s="9"/>
      <c r="BRE27" s="9"/>
      <c r="BRF27" s="9"/>
      <c r="BRG27" s="9"/>
      <c r="BRH27" s="9"/>
      <c r="BRI27" s="9"/>
      <c r="BRJ27" s="9"/>
      <c r="BRK27" s="9"/>
      <c r="BRL27" s="9"/>
      <c r="BRM27" s="9"/>
      <c r="BRN27" s="9"/>
      <c r="BRO27" s="9"/>
      <c r="BRP27" s="9"/>
      <c r="BRQ27" s="9"/>
      <c r="BRR27" s="9"/>
      <c r="BRS27" s="9"/>
      <c r="BRT27" s="9"/>
      <c r="BRU27" s="9"/>
      <c r="BRV27" s="9"/>
      <c r="BRW27" s="9"/>
      <c r="BRX27" s="9"/>
      <c r="BRY27" s="9"/>
      <c r="BRZ27" s="9"/>
      <c r="BSA27" s="9"/>
      <c r="BSB27" s="9"/>
      <c r="BSC27" s="9"/>
      <c r="BSD27" s="9"/>
      <c r="BSE27" s="9"/>
      <c r="BSF27" s="9"/>
      <c r="BSG27" s="9"/>
      <c r="BSH27" s="9"/>
      <c r="BSI27" s="9"/>
      <c r="BSJ27" s="9"/>
      <c r="BSK27" s="9"/>
      <c r="BSL27" s="9"/>
      <c r="BSM27" s="9"/>
      <c r="BSN27" s="9"/>
      <c r="BSO27" s="9"/>
      <c r="BSP27" s="9"/>
      <c r="BSQ27" s="9"/>
      <c r="BSR27" s="9"/>
      <c r="BSS27" s="9"/>
      <c r="BST27" s="9"/>
      <c r="BSU27" s="9"/>
      <c r="BSV27" s="9"/>
      <c r="BSW27" s="9"/>
      <c r="BSX27" s="9"/>
      <c r="BSY27" s="9"/>
      <c r="BSZ27" s="9"/>
      <c r="BTA27" s="9"/>
      <c r="BTB27" s="9"/>
      <c r="BTC27" s="9"/>
      <c r="BTD27" s="9"/>
      <c r="BTE27" s="9"/>
      <c r="BTF27" s="9"/>
      <c r="BTG27" s="9"/>
      <c r="BTH27" s="9"/>
      <c r="BTI27" s="9"/>
      <c r="BTJ27" s="9"/>
      <c r="BTK27" s="9"/>
      <c r="BTL27" s="9"/>
      <c r="BTM27" s="9"/>
      <c r="BTN27" s="9"/>
      <c r="BTO27" s="9"/>
      <c r="BTP27" s="9"/>
      <c r="BTQ27" s="9"/>
      <c r="BTR27" s="9"/>
      <c r="BTS27" s="9"/>
      <c r="BTT27" s="9"/>
      <c r="BTU27" s="9"/>
      <c r="BTV27" s="9"/>
      <c r="BTW27" s="9"/>
      <c r="BTX27" s="9"/>
      <c r="BTY27" s="9"/>
      <c r="BTZ27" s="9"/>
      <c r="BUA27" s="9"/>
      <c r="BUB27" s="9"/>
      <c r="BUC27" s="9"/>
      <c r="BUD27" s="9"/>
      <c r="BUE27" s="9"/>
      <c r="BUF27" s="9"/>
      <c r="BUG27" s="9"/>
      <c r="BUH27" s="9"/>
      <c r="BUI27" s="9"/>
      <c r="BUJ27" s="9"/>
      <c r="BUK27" s="9"/>
      <c r="BUL27" s="9"/>
      <c r="BUM27" s="9"/>
      <c r="BUN27" s="9"/>
      <c r="BUO27" s="9"/>
      <c r="BUP27" s="9"/>
      <c r="BUQ27" s="9"/>
      <c r="BUR27" s="9"/>
      <c r="BUS27" s="9"/>
      <c r="BUT27" s="9"/>
      <c r="BUU27" s="9"/>
      <c r="BUV27" s="9"/>
      <c r="BUW27" s="9"/>
      <c r="BUX27" s="9"/>
      <c r="BUY27" s="9"/>
      <c r="BUZ27" s="9"/>
      <c r="BVA27" s="9"/>
      <c r="BVB27" s="9"/>
      <c r="BVC27" s="9"/>
      <c r="BVD27" s="9"/>
      <c r="BVE27" s="9"/>
      <c r="BVF27" s="9"/>
      <c r="BVG27" s="9"/>
      <c r="BVH27" s="9"/>
      <c r="BVI27" s="9"/>
      <c r="BVJ27" s="9"/>
      <c r="BVK27" s="9"/>
      <c r="BVL27" s="9"/>
      <c r="BVM27" s="9"/>
      <c r="BVN27" s="9"/>
      <c r="BVO27" s="9"/>
      <c r="BVP27" s="9"/>
      <c r="BVQ27" s="9"/>
      <c r="BVR27" s="9"/>
      <c r="BVS27" s="9"/>
      <c r="BVT27" s="9"/>
      <c r="BVU27" s="9"/>
      <c r="BVV27" s="9"/>
      <c r="BVW27" s="9"/>
      <c r="BVX27" s="9"/>
      <c r="BVY27" s="9"/>
      <c r="BVZ27" s="9"/>
      <c r="BWA27" s="9"/>
      <c r="BWB27" s="9"/>
      <c r="BWC27" s="9"/>
      <c r="BWD27" s="9"/>
      <c r="BWE27" s="9"/>
      <c r="BWF27" s="9"/>
      <c r="BWG27" s="9"/>
      <c r="BWH27" s="9"/>
      <c r="BWI27" s="9"/>
      <c r="BWJ27" s="9"/>
      <c r="BWK27" s="9"/>
      <c r="BWL27" s="9"/>
      <c r="BWM27" s="9"/>
      <c r="BWN27" s="9"/>
      <c r="BWO27" s="9"/>
      <c r="BWP27" s="9"/>
      <c r="BWQ27" s="9"/>
      <c r="BWR27" s="9"/>
      <c r="BWS27" s="9"/>
      <c r="BWT27" s="9"/>
      <c r="BWU27" s="9"/>
      <c r="BWV27" s="9"/>
      <c r="BWW27" s="9"/>
      <c r="BWX27" s="9"/>
      <c r="BWY27" s="9"/>
      <c r="BWZ27" s="9"/>
      <c r="BXA27" s="9"/>
      <c r="BXB27" s="9"/>
      <c r="BXC27" s="9"/>
      <c r="BXD27" s="9"/>
      <c r="BXE27" s="9"/>
      <c r="BXF27" s="9"/>
      <c r="BXG27" s="9"/>
      <c r="BXH27" s="9"/>
      <c r="BXI27" s="9"/>
      <c r="BXJ27" s="9"/>
      <c r="BXK27" s="9"/>
      <c r="BXL27" s="9"/>
      <c r="BXM27" s="9"/>
      <c r="BXN27" s="9"/>
      <c r="BXO27" s="9"/>
      <c r="BXP27" s="9"/>
      <c r="BXQ27" s="9"/>
      <c r="BXR27" s="9"/>
      <c r="BXS27" s="9"/>
      <c r="BXT27" s="9"/>
      <c r="BXU27" s="9"/>
      <c r="BXV27" s="9"/>
      <c r="BXW27" s="9"/>
      <c r="BXX27" s="9"/>
      <c r="BXY27" s="9"/>
      <c r="BXZ27" s="9"/>
      <c r="BYA27" s="9"/>
      <c r="BYB27" s="9"/>
      <c r="BYC27" s="9"/>
      <c r="BYD27" s="9"/>
      <c r="BYE27" s="9"/>
      <c r="BYF27" s="9"/>
      <c r="BYG27" s="9"/>
      <c r="BYH27" s="9"/>
      <c r="BYI27" s="9"/>
      <c r="BYJ27" s="9"/>
      <c r="BYK27" s="9"/>
      <c r="BYL27" s="9"/>
      <c r="BYM27" s="9"/>
      <c r="BYN27" s="9"/>
      <c r="BYO27" s="9"/>
      <c r="BYP27" s="9"/>
      <c r="BYQ27" s="9"/>
      <c r="BYR27" s="9"/>
      <c r="BYS27" s="9"/>
      <c r="BYT27" s="9"/>
      <c r="BYU27" s="9"/>
      <c r="BYV27" s="9"/>
      <c r="BYW27" s="9"/>
      <c r="BYX27" s="9"/>
      <c r="BYY27" s="9"/>
      <c r="BYZ27" s="9"/>
      <c r="BZA27" s="9"/>
      <c r="BZB27" s="9"/>
      <c r="BZC27" s="9"/>
      <c r="BZD27" s="9"/>
      <c r="BZE27" s="9"/>
      <c r="BZF27" s="9"/>
      <c r="BZG27" s="9"/>
      <c r="BZH27" s="9"/>
      <c r="BZI27" s="9"/>
      <c r="BZJ27" s="9"/>
      <c r="BZK27" s="9"/>
      <c r="BZL27" s="9"/>
      <c r="BZM27" s="9"/>
      <c r="BZN27" s="9"/>
      <c r="BZO27" s="9"/>
      <c r="BZP27" s="9"/>
      <c r="BZQ27" s="9"/>
      <c r="BZR27" s="9"/>
      <c r="BZS27" s="9"/>
      <c r="BZT27" s="9"/>
      <c r="BZU27" s="9"/>
      <c r="BZV27" s="9"/>
      <c r="BZW27" s="9"/>
      <c r="BZX27" s="9"/>
      <c r="BZY27" s="9"/>
      <c r="BZZ27" s="9"/>
      <c r="CAA27" s="9"/>
      <c r="CAB27" s="9"/>
      <c r="CAC27" s="9"/>
      <c r="CAD27" s="9"/>
      <c r="CAE27" s="9"/>
      <c r="CAF27" s="9"/>
      <c r="CAG27" s="9"/>
      <c r="CAH27" s="9"/>
      <c r="CAI27" s="9"/>
      <c r="CAJ27" s="9"/>
      <c r="CAK27" s="9"/>
      <c r="CAL27" s="9"/>
      <c r="CAM27" s="9"/>
      <c r="CAN27" s="9"/>
      <c r="CAO27" s="9"/>
      <c r="CAP27" s="9"/>
      <c r="CAQ27" s="9"/>
      <c r="CAR27" s="9"/>
      <c r="CAS27" s="9"/>
      <c r="CAT27" s="9"/>
      <c r="CAU27" s="9"/>
      <c r="CAV27" s="9"/>
      <c r="CAW27" s="9"/>
      <c r="CAX27" s="9"/>
      <c r="CAY27" s="9"/>
      <c r="CAZ27" s="9"/>
      <c r="CBA27" s="9"/>
      <c r="CBB27" s="9"/>
      <c r="CBC27" s="9"/>
      <c r="CBD27" s="9"/>
      <c r="CBE27" s="9"/>
      <c r="CBF27" s="9"/>
      <c r="CBG27" s="9"/>
      <c r="CBH27" s="9"/>
      <c r="CBI27" s="9"/>
      <c r="CBJ27" s="9"/>
      <c r="CBK27" s="9"/>
      <c r="CBL27" s="9"/>
      <c r="CBM27" s="9"/>
      <c r="CBN27" s="9"/>
      <c r="CBO27" s="9"/>
      <c r="CBP27" s="9"/>
      <c r="CBQ27" s="9"/>
      <c r="CBR27" s="9"/>
      <c r="CBS27" s="9"/>
      <c r="CBT27" s="9"/>
      <c r="CBU27" s="9"/>
      <c r="CBV27" s="9"/>
      <c r="CBW27" s="9"/>
      <c r="CBX27" s="9"/>
      <c r="CBY27" s="9"/>
      <c r="CBZ27" s="9"/>
      <c r="CCA27" s="9"/>
      <c r="CCB27" s="9"/>
      <c r="CCC27" s="9"/>
      <c r="CCD27" s="9"/>
      <c r="CCE27" s="9"/>
      <c r="CCF27" s="9"/>
      <c r="CCG27" s="9"/>
      <c r="CCH27" s="9"/>
      <c r="CCI27" s="9"/>
      <c r="CCJ27" s="9"/>
      <c r="CCK27" s="9"/>
      <c r="CCL27" s="9"/>
      <c r="CCM27" s="9"/>
      <c r="CCN27" s="9"/>
      <c r="CCO27" s="9"/>
      <c r="CCP27" s="9"/>
      <c r="CCQ27" s="9"/>
      <c r="CCR27" s="9"/>
      <c r="CCS27" s="9"/>
      <c r="CCT27" s="9"/>
      <c r="CCU27" s="9"/>
      <c r="CCV27" s="9"/>
      <c r="CCW27" s="9"/>
      <c r="CCX27" s="9"/>
      <c r="CCY27" s="9"/>
      <c r="CCZ27" s="9"/>
      <c r="CDA27" s="9"/>
      <c r="CDB27" s="9"/>
      <c r="CDC27" s="9"/>
      <c r="CDD27" s="9"/>
      <c r="CDE27" s="9"/>
      <c r="CDF27" s="9"/>
      <c r="CDG27" s="9"/>
      <c r="CDH27" s="9"/>
      <c r="CDI27" s="9"/>
      <c r="CDJ27" s="9"/>
      <c r="CDK27" s="9"/>
      <c r="CDL27" s="9"/>
      <c r="CDM27" s="9"/>
      <c r="CDN27" s="9"/>
      <c r="CDO27" s="9"/>
      <c r="CDP27" s="9"/>
      <c r="CDQ27" s="9"/>
      <c r="CDR27" s="9"/>
      <c r="CDS27" s="9"/>
      <c r="CDT27" s="9"/>
      <c r="CDU27" s="9"/>
      <c r="CDV27" s="9"/>
      <c r="CDW27" s="9"/>
      <c r="CDX27" s="9"/>
      <c r="CDY27" s="9"/>
      <c r="CDZ27" s="9"/>
      <c r="CEA27" s="9"/>
      <c r="CEB27" s="9"/>
      <c r="CEC27" s="9"/>
      <c r="CED27" s="9"/>
      <c r="CEE27" s="9"/>
      <c r="CEF27" s="9"/>
      <c r="CEG27" s="9"/>
      <c r="CEH27" s="9"/>
      <c r="CEI27" s="9"/>
      <c r="CEJ27" s="9"/>
      <c r="CEK27" s="9"/>
      <c r="CEL27" s="9"/>
      <c r="CEM27" s="9"/>
      <c r="CEN27" s="9"/>
      <c r="CEO27" s="9"/>
      <c r="CEP27" s="9"/>
      <c r="CEQ27" s="9"/>
      <c r="CER27" s="9"/>
      <c r="CES27" s="9"/>
      <c r="CET27" s="9"/>
      <c r="CEU27" s="9"/>
      <c r="CEV27" s="9"/>
      <c r="CEW27" s="9"/>
      <c r="CEX27" s="9"/>
      <c r="CEY27" s="9"/>
      <c r="CEZ27" s="9"/>
      <c r="CFA27" s="9"/>
      <c r="CFB27" s="9"/>
      <c r="CFC27" s="9"/>
      <c r="CFD27" s="9"/>
      <c r="CFE27" s="9"/>
      <c r="CFF27" s="9"/>
      <c r="CFG27" s="9"/>
      <c r="CFH27" s="9"/>
      <c r="CFI27" s="9"/>
      <c r="CFJ27" s="9"/>
      <c r="CFK27" s="9"/>
      <c r="CFL27" s="9"/>
      <c r="CFM27" s="9"/>
      <c r="CFN27" s="9"/>
      <c r="CFO27" s="9"/>
      <c r="CFP27" s="9"/>
      <c r="CFQ27" s="9"/>
      <c r="CFR27" s="9"/>
      <c r="CFS27" s="9"/>
      <c r="CFT27" s="9"/>
      <c r="CFU27" s="9"/>
      <c r="CFV27" s="9"/>
      <c r="CFW27" s="9"/>
      <c r="CFX27" s="9"/>
      <c r="CFY27" s="9"/>
      <c r="CFZ27" s="9"/>
      <c r="CGA27" s="9"/>
      <c r="CGB27" s="9"/>
      <c r="CGC27" s="9"/>
      <c r="CGD27" s="9"/>
      <c r="CGE27" s="9"/>
      <c r="CGF27" s="9"/>
      <c r="CGG27" s="9"/>
      <c r="CGH27" s="9"/>
      <c r="CGI27" s="9"/>
      <c r="CGJ27" s="9"/>
      <c r="CGK27" s="9"/>
      <c r="CGL27" s="9"/>
      <c r="CGM27" s="9"/>
      <c r="CGN27" s="9"/>
      <c r="CGO27" s="9"/>
      <c r="CGP27" s="9"/>
      <c r="CGQ27" s="9"/>
      <c r="CGR27" s="9"/>
      <c r="CGS27" s="9"/>
      <c r="CGT27" s="9"/>
      <c r="CGU27" s="9"/>
      <c r="CGV27" s="9"/>
      <c r="CGW27" s="9"/>
      <c r="CGX27" s="9"/>
      <c r="CGY27" s="9"/>
      <c r="CGZ27" s="9"/>
      <c r="CHA27" s="9"/>
      <c r="CHB27" s="9"/>
      <c r="CHC27" s="9"/>
      <c r="CHD27" s="9"/>
      <c r="CHE27" s="9"/>
      <c r="CHF27" s="9"/>
      <c r="CHG27" s="9"/>
      <c r="CHH27" s="9"/>
      <c r="CHI27" s="9"/>
      <c r="CHJ27" s="9"/>
      <c r="CHK27" s="9"/>
      <c r="CHL27" s="9"/>
      <c r="CHM27" s="9"/>
      <c r="CHN27" s="9"/>
      <c r="CHO27" s="9"/>
      <c r="CHP27" s="9"/>
      <c r="CHQ27" s="9"/>
      <c r="CHR27" s="9"/>
      <c r="CHS27" s="9"/>
      <c r="CHT27" s="9"/>
      <c r="CHU27" s="9"/>
      <c r="CHV27" s="9"/>
      <c r="CHW27" s="9"/>
      <c r="CHX27" s="9"/>
      <c r="CHY27" s="9"/>
      <c r="CHZ27" s="9"/>
      <c r="CIA27" s="9"/>
      <c r="CIB27" s="9"/>
      <c r="CIC27" s="9"/>
      <c r="CID27" s="9"/>
      <c r="CIE27" s="9"/>
      <c r="CIF27" s="9"/>
      <c r="CIG27" s="9"/>
      <c r="CIH27" s="9"/>
      <c r="CII27" s="9"/>
      <c r="CIJ27" s="9"/>
      <c r="CIK27" s="9"/>
      <c r="CIL27" s="9"/>
      <c r="CIM27" s="9"/>
      <c r="CIN27" s="9"/>
      <c r="CIO27" s="9"/>
      <c r="CIP27" s="9"/>
      <c r="CIQ27" s="9"/>
      <c r="CIR27" s="9"/>
      <c r="CIS27" s="9"/>
      <c r="CIT27" s="9"/>
      <c r="CIU27" s="9"/>
      <c r="CIV27" s="9"/>
      <c r="CIW27" s="9"/>
      <c r="CIX27" s="9"/>
      <c r="CIY27" s="9"/>
      <c r="CIZ27" s="9"/>
      <c r="CJA27" s="9"/>
      <c r="CJB27" s="9"/>
      <c r="CJC27" s="9"/>
      <c r="CJD27" s="9"/>
      <c r="CJE27" s="9"/>
      <c r="CJF27" s="9"/>
      <c r="CJG27" s="9"/>
      <c r="CJH27" s="9"/>
      <c r="CJI27" s="9"/>
      <c r="CJJ27" s="9"/>
      <c r="CJK27" s="9"/>
      <c r="CJL27" s="9"/>
      <c r="CJM27" s="9"/>
      <c r="CJN27" s="9"/>
      <c r="CJO27" s="9"/>
      <c r="CJP27" s="9"/>
      <c r="CJQ27" s="9"/>
      <c r="CJR27" s="9"/>
      <c r="CJS27" s="9"/>
      <c r="CJT27" s="9"/>
      <c r="CJU27" s="9"/>
      <c r="CJV27" s="9"/>
      <c r="CJW27" s="9"/>
      <c r="CJX27" s="9"/>
      <c r="CJY27" s="9"/>
      <c r="CJZ27" s="9"/>
      <c r="CKA27" s="9"/>
      <c r="CKB27" s="9"/>
      <c r="CKC27" s="9"/>
      <c r="CKD27" s="9"/>
      <c r="CKE27" s="9"/>
      <c r="CKF27" s="9"/>
      <c r="CKG27" s="9"/>
      <c r="CKH27" s="9"/>
      <c r="CKI27" s="9"/>
      <c r="CKJ27" s="9"/>
      <c r="CKK27" s="9"/>
      <c r="CKL27" s="9"/>
      <c r="CKM27" s="9"/>
      <c r="CKN27" s="9"/>
      <c r="CKO27" s="9"/>
      <c r="CKP27" s="9"/>
      <c r="CKQ27" s="9"/>
      <c r="CKR27" s="9"/>
      <c r="CKS27" s="9"/>
      <c r="CKT27" s="9"/>
      <c r="CKU27" s="9"/>
      <c r="CKV27" s="9"/>
      <c r="CKW27" s="9"/>
      <c r="CKX27" s="9"/>
      <c r="CKY27" s="9"/>
      <c r="CKZ27" s="9"/>
      <c r="CLA27" s="9"/>
      <c r="CLB27" s="9"/>
      <c r="CLC27" s="9"/>
      <c r="CLD27" s="9"/>
      <c r="CLE27" s="9"/>
      <c r="CLF27" s="9"/>
      <c r="CLG27" s="9"/>
      <c r="CLH27" s="9"/>
      <c r="CLI27" s="9"/>
      <c r="CLJ27" s="9"/>
      <c r="CLK27" s="9"/>
      <c r="CLL27" s="9"/>
      <c r="CLM27" s="9"/>
      <c r="CLN27" s="9"/>
      <c r="CLO27" s="9"/>
      <c r="CLP27" s="9"/>
      <c r="CLQ27" s="9"/>
      <c r="CLR27" s="9"/>
      <c r="CLS27" s="9"/>
      <c r="CLT27" s="9"/>
      <c r="CLU27" s="9"/>
      <c r="CLV27" s="9"/>
      <c r="CLW27" s="9"/>
      <c r="CLX27" s="9"/>
      <c r="CLY27" s="9"/>
      <c r="CLZ27" s="9"/>
      <c r="CMA27" s="9"/>
      <c r="CMB27" s="9"/>
      <c r="CMC27" s="9"/>
      <c r="CMD27" s="9"/>
      <c r="CME27" s="9"/>
      <c r="CMF27" s="9"/>
      <c r="CMG27" s="9"/>
      <c r="CMH27" s="9"/>
      <c r="CMI27" s="9"/>
      <c r="CMJ27" s="9"/>
      <c r="CMK27" s="9"/>
      <c r="CML27" s="9"/>
      <c r="CMM27" s="9"/>
      <c r="CMN27" s="9"/>
      <c r="CMO27" s="9"/>
      <c r="CMP27" s="9"/>
      <c r="CMQ27" s="9"/>
      <c r="CMR27" s="9"/>
      <c r="CMS27" s="9"/>
      <c r="CMT27" s="9"/>
      <c r="CMU27" s="9"/>
      <c r="CMV27" s="9"/>
      <c r="CMW27" s="9"/>
      <c r="CMX27" s="9"/>
      <c r="CMY27" s="9"/>
      <c r="CMZ27" s="9"/>
      <c r="CNA27" s="9"/>
      <c r="CNB27" s="9"/>
      <c r="CNC27" s="9"/>
      <c r="CND27" s="9"/>
      <c r="CNE27" s="9"/>
      <c r="CNF27" s="9"/>
      <c r="CNG27" s="9"/>
      <c r="CNH27" s="9"/>
    </row>
    <row r="28" spans="1:2400" s="172" customFormat="1" x14ac:dyDescent="0.4">
      <c r="A28" s="168"/>
      <c r="B28" s="169"/>
      <c r="C28" s="170"/>
      <c r="D28" s="171"/>
      <c r="G28" s="173"/>
      <c r="AL28" s="178"/>
      <c r="AY28" s="179"/>
      <c r="AZ28" s="173"/>
      <c r="BA28" s="173"/>
      <c r="BB28" s="173"/>
      <c r="BC28" s="173"/>
      <c r="BD28" s="9"/>
      <c r="BP28" s="171"/>
      <c r="BQ28" s="9"/>
      <c r="CC28" s="171"/>
      <c r="DC28" s="171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/>
      <c r="JH28" s="9"/>
      <c r="JI28" s="9"/>
      <c r="JJ28" s="9"/>
      <c r="JK28" s="9"/>
      <c r="JL28" s="9"/>
      <c r="JM28" s="9"/>
      <c r="JN28" s="9"/>
      <c r="JO28" s="9"/>
      <c r="JP28" s="9"/>
      <c r="JQ28" s="9"/>
      <c r="JR28" s="9"/>
      <c r="JS28" s="9"/>
      <c r="JT28" s="9"/>
      <c r="JU28" s="9"/>
      <c r="JV28" s="9"/>
      <c r="JW28" s="9"/>
      <c r="JX28" s="9"/>
      <c r="JY28" s="9"/>
      <c r="JZ28" s="9"/>
      <c r="KA28" s="9"/>
      <c r="KB28" s="9"/>
      <c r="KC28" s="9"/>
      <c r="KD28" s="9"/>
      <c r="KE28" s="9"/>
      <c r="KF28" s="9"/>
      <c r="KG28" s="9"/>
      <c r="KH28" s="9"/>
      <c r="KI28" s="9"/>
      <c r="KJ28" s="9"/>
      <c r="KK28" s="9"/>
      <c r="KL28" s="9"/>
      <c r="KM28" s="9"/>
      <c r="KN28" s="9"/>
      <c r="KO28" s="9"/>
      <c r="KP28" s="9"/>
      <c r="KQ28" s="9"/>
      <c r="KR28" s="9"/>
      <c r="KS28" s="9"/>
      <c r="KT28" s="9"/>
      <c r="KU28" s="9"/>
      <c r="KV28" s="9"/>
      <c r="KW28" s="9"/>
      <c r="KX28" s="9"/>
      <c r="KY28" s="9"/>
      <c r="KZ28" s="9"/>
      <c r="LA28" s="9"/>
      <c r="LB28" s="9"/>
      <c r="LC28" s="9"/>
      <c r="LD28" s="9"/>
      <c r="LE28" s="9"/>
      <c r="LF28" s="9"/>
      <c r="LG28" s="9"/>
      <c r="LH28" s="9"/>
      <c r="LI28" s="9"/>
      <c r="LJ28" s="9"/>
      <c r="LK28" s="9"/>
      <c r="LL28" s="9"/>
      <c r="LM28" s="9"/>
      <c r="LN28" s="9"/>
      <c r="LO28" s="9"/>
      <c r="LP28" s="9"/>
      <c r="LQ28" s="9"/>
      <c r="LR28" s="9"/>
      <c r="LS28" s="9"/>
      <c r="LT28" s="9"/>
      <c r="LU28" s="9"/>
      <c r="LV28" s="9"/>
      <c r="LW28" s="9"/>
      <c r="LX28" s="9"/>
      <c r="LY28" s="9"/>
      <c r="LZ28" s="9"/>
      <c r="MA28" s="9"/>
      <c r="MB28" s="9"/>
      <c r="MC28" s="9"/>
      <c r="MD28" s="9"/>
      <c r="ME28" s="9"/>
      <c r="MF28" s="9"/>
      <c r="MG28" s="9"/>
      <c r="MH28" s="9"/>
      <c r="MI28" s="9"/>
      <c r="MJ28" s="9"/>
      <c r="MK28" s="9"/>
      <c r="ML28" s="9"/>
      <c r="MM28" s="9"/>
      <c r="MN28" s="9"/>
      <c r="MO28" s="9"/>
      <c r="MP28" s="9"/>
      <c r="MQ28" s="9"/>
      <c r="MR28" s="9"/>
      <c r="MS28" s="9"/>
      <c r="MT28" s="9"/>
      <c r="MU28" s="9"/>
      <c r="MV28" s="9"/>
      <c r="MW28" s="9"/>
      <c r="MX28" s="9"/>
      <c r="MY28" s="9"/>
      <c r="MZ28" s="9"/>
      <c r="NA28" s="9"/>
      <c r="NB28" s="9"/>
      <c r="NC28" s="9"/>
      <c r="ND28" s="9"/>
      <c r="NE28" s="9"/>
      <c r="NF28" s="9"/>
      <c r="NG28" s="9"/>
      <c r="NH28" s="9"/>
      <c r="NI28" s="9"/>
      <c r="NJ28" s="9"/>
      <c r="NK28" s="9"/>
      <c r="NL28" s="9"/>
      <c r="NM28" s="9"/>
      <c r="NN28" s="9"/>
      <c r="NO28" s="9"/>
      <c r="NP28" s="9"/>
      <c r="NQ28" s="9"/>
      <c r="NR28" s="9"/>
      <c r="NS28" s="9"/>
      <c r="NT28" s="9"/>
      <c r="NU28" s="9"/>
      <c r="NV28" s="9"/>
      <c r="NW28" s="9"/>
      <c r="NX28" s="9"/>
      <c r="NY28" s="9"/>
      <c r="NZ28" s="9"/>
      <c r="OA28" s="9"/>
      <c r="OB28" s="9"/>
      <c r="OC28" s="9"/>
      <c r="OD28" s="9"/>
      <c r="OE28" s="9"/>
      <c r="OF28" s="9"/>
      <c r="OG28" s="9"/>
      <c r="OH28" s="9"/>
      <c r="OI28" s="9"/>
      <c r="OJ28" s="9"/>
      <c r="OK28" s="9"/>
      <c r="OL28" s="9"/>
      <c r="OM28" s="9"/>
      <c r="ON28" s="9"/>
      <c r="OO28" s="9"/>
      <c r="OP28" s="9"/>
      <c r="OQ28" s="9"/>
      <c r="OR28" s="9"/>
      <c r="OS28" s="9"/>
      <c r="OT28" s="9"/>
      <c r="OU28" s="9"/>
      <c r="OV28" s="9"/>
      <c r="OW28" s="9"/>
      <c r="OX28" s="9"/>
      <c r="OY28" s="9"/>
      <c r="OZ28" s="9"/>
      <c r="PA28" s="9"/>
      <c r="PB28" s="9"/>
      <c r="PC28" s="9"/>
      <c r="PD28" s="9"/>
      <c r="PE28" s="9"/>
      <c r="PF28" s="9"/>
      <c r="PG28" s="9"/>
      <c r="PH28" s="9"/>
      <c r="PI28" s="9"/>
      <c r="PJ28" s="9"/>
      <c r="PK28" s="9"/>
      <c r="PL28" s="9"/>
      <c r="PM28" s="9"/>
      <c r="PN28" s="9"/>
      <c r="PO28" s="9"/>
      <c r="PP28" s="9"/>
      <c r="PQ28" s="9"/>
      <c r="PR28" s="9"/>
      <c r="PS28" s="9"/>
      <c r="PT28" s="9"/>
      <c r="PU28" s="9"/>
      <c r="PV28" s="9"/>
      <c r="PW28" s="9"/>
      <c r="PX28" s="9"/>
      <c r="PY28" s="9"/>
      <c r="PZ28" s="9"/>
      <c r="QA28" s="9"/>
      <c r="QB28" s="9"/>
      <c r="QC28" s="9"/>
      <c r="QD28" s="9"/>
      <c r="QE28" s="9"/>
      <c r="QF28" s="9"/>
      <c r="QG28" s="9"/>
      <c r="QH28" s="9"/>
      <c r="QI28" s="9"/>
      <c r="QJ28" s="9"/>
      <c r="QK28" s="9"/>
      <c r="QL28" s="9"/>
      <c r="QM28" s="9"/>
      <c r="QN28" s="9"/>
      <c r="QO28" s="9"/>
      <c r="QP28" s="9"/>
      <c r="QQ28" s="9"/>
      <c r="QR28" s="9"/>
      <c r="QS28" s="9"/>
      <c r="QT28" s="9"/>
      <c r="QU28" s="9"/>
      <c r="QV28" s="9"/>
      <c r="QW28" s="9"/>
      <c r="QX28" s="9"/>
      <c r="QY28" s="9"/>
      <c r="QZ28" s="9"/>
      <c r="RA28" s="9"/>
      <c r="RB28" s="9"/>
      <c r="RC28" s="9"/>
      <c r="RD28" s="9"/>
      <c r="RE28" s="9"/>
      <c r="RF28" s="9"/>
      <c r="RG28" s="9"/>
      <c r="RH28" s="9"/>
      <c r="RI28" s="9"/>
      <c r="RJ28" s="9"/>
      <c r="RK28" s="9"/>
      <c r="RL28" s="9"/>
      <c r="RM28" s="9"/>
      <c r="RN28" s="9"/>
      <c r="RO28" s="9"/>
      <c r="RP28" s="9"/>
      <c r="RQ28" s="9"/>
      <c r="RR28" s="9"/>
      <c r="RS28" s="9"/>
      <c r="RT28" s="9"/>
      <c r="RU28" s="9"/>
      <c r="RV28" s="9"/>
      <c r="RW28" s="9"/>
      <c r="RX28" s="9"/>
      <c r="RY28" s="9"/>
      <c r="RZ28" s="9"/>
      <c r="SA28" s="9"/>
      <c r="SB28" s="9"/>
      <c r="SC28" s="9"/>
      <c r="SD28" s="9"/>
      <c r="SE28" s="9"/>
      <c r="SF28" s="9"/>
      <c r="SG28" s="9"/>
      <c r="SH28" s="9"/>
      <c r="SI28" s="9"/>
      <c r="SJ28" s="9"/>
      <c r="SK28" s="9"/>
      <c r="SL28" s="9"/>
      <c r="SM28" s="9"/>
      <c r="SN28" s="9"/>
      <c r="SO28" s="9"/>
      <c r="SP28" s="9"/>
      <c r="SQ28" s="9"/>
      <c r="SR28" s="9"/>
      <c r="SS28" s="9"/>
      <c r="ST28" s="9"/>
      <c r="SU28" s="9"/>
      <c r="SV28" s="9"/>
      <c r="SW28" s="9"/>
      <c r="SX28" s="9"/>
      <c r="SY28" s="9"/>
      <c r="SZ28" s="9"/>
      <c r="TA28" s="9"/>
      <c r="TB28" s="9"/>
      <c r="TC28" s="9"/>
      <c r="TD28" s="9"/>
      <c r="TE28" s="9"/>
      <c r="TF28" s="9"/>
      <c r="TG28" s="9"/>
      <c r="TH28" s="9"/>
      <c r="TI28" s="9"/>
      <c r="TJ28" s="9"/>
      <c r="TK28" s="9"/>
      <c r="TL28" s="9"/>
      <c r="TM28" s="9"/>
      <c r="TN28" s="9"/>
      <c r="TO28" s="9"/>
      <c r="TP28" s="9"/>
      <c r="TQ28" s="9"/>
      <c r="TR28" s="9"/>
      <c r="TS28" s="9"/>
      <c r="TT28" s="9"/>
      <c r="TU28" s="9"/>
      <c r="TV28" s="9"/>
      <c r="TW28" s="9"/>
      <c r="TX28" s="9"/>
      <c r="TY28" s="9"/>
      <c r="TZ28" s="9"/>
      <c r="UA28" s="9"/>
      <c r="UB28" s="9"/>
      <c r="UC28" s="9"/>
      <c r="UD28" s="9"/>
      <c r="UE28" s="9"/>
      <c r="UF28" s="9"/>
      <c r="UG28" s="9"/>
      <c r="UH28" s="9"/>
      <c r="UI28" s="9"/>
      <c r="UJ28" s="9"/>
      <c r="UK28" s="9"/>
      <c r="UL28" s="9"/>
      <c r="UM28" s="9"/>
      <c r="UN28" s="9"/>
      <c r="UO28" s="9"/>
      <c r="UP28" s="9"/>
      <c r="UQ28" s="9"/>
      <c r="UR28" s="9"/>
      <c r="US28" s="9"/>
      <c r="UT28" s="9"/>
      <c r="UU28" s="9"/>
      <c r="UV28" s="9"/>
      <c r="UW28" s="9"/>
      <c r="UX28" s="9"/>
      <c r="UY28" s="9"/>
      <c r="UZ28" s="9"/>
      <c r="VA28" s="9"/>
      <c r="VB28" s="9"/>
      <c r="VC28" s="9"/>
      <c r="VD28" s="9"/>
      <c r="VE28" s="9"/>
      <c r="VF28" s="9"/>
      <c r="VG28" s="9"/>
      <c r="VH28" s="9"/>
      <c r="VI28" s="9"/>
      <c r="VJ28" s="9"/>
      <c r="VK28" s="9"/>
      <c r="VL28" s="9"/>
      <c r="VM28" s="9"/>
      <c r="VN28" s="9"/>
      <c r="VO28" s="9"/>
      <c r="VP28" s="9"/>
      <c r="VQ28" s="9"/>
      <c r="VR28" s="9"/>
      <c r="VS28" s="9"/>
      <c r="VT28" s="9"/>
      <c r="VU28" s="9"/>
      <c r="VV28" s="9"/>
      <c r="VW28" s="9"/>
      <c r="VX28" s="9"/>
      <c r="VY28" s="9"/>
      <c r="VZ28" s="9"/>
      <c r="WA28" s="9"/>
      <c r="WB28" s="9"/>
      <c r="WC28" s="9"/>
      <c r="WD28" s="9"/>
      <c r="WE28" s="9"/>
      <c r="WF28" s="9"/>
      <c r="WG28" s="9"/>
      <c r="WH28" s="9"/>
      <c r="WI28" s="9"/>
      <c r="WJ28" s="9"/>
      <c r="WK28" s="9"/>
      <c r="WL28" s="9"/>
      <c r="WM28" s="9"/>
      <c r="WN28" s="9"/>
      <c r="WO28" s="9"/>
      <c r="WP28" s="9"/>
      <c r="WQ28" s="9"/>
      <c r="WR28" s="9"/>
      <c r="WS28" s="9"/>
      <c r="WT28" s="9"/>
      <c r="WU28" s="9"/>
      <c r="WV28" s="9"/>
      <c r="WW28" s="9"/>
      <c r="WX28" s="9"/>
      <c r="WY28" s="9"/>
      <c r="WZ28" s="9"/>
      <c r="XA28" s="9"/>
      <c r="XB28" s="9"/>
      <c r="XC28" s="9"/>
      <c r="XD28" s="9"/>
      <c r="XE28" s="9"/>
      <c r="XF28" s="9"/>
      <c r="XG28" s="9"/>
      <c r="XH28" s="9"/>
      <c r="XI28" s="9"/>
      <c r="XJ28" s="9"/>
      <c r="XK28" s="9"/>
      <c r="XL28" s="9"/>
      <c r="XM28" s="9"/>
      <c r="XN28" s="9"/>
      <c r="XO28" s="9"/>
      <c r="XP28" s="9"/>
      <c r="XQ28" s="9"/>
      <c r="XR28" s="9"/>
      <c r="XS28" s="9"/>
      <c r="XT28" s="9"/>
      <c r="XU28" s="9"/>
      <c r="XV28" s="9"/>
      <c r="XW28" s="9"/>
      <c r="XX28" s="9"/>
      <c r="XY28" s="9"/>
      <c r="XZ28" s="9"/>
      <c r="YA28" s="9"/>
      <c r="YB28" s="9"/>
      <c r="YC28" s="9"/>
      <c r="YD28" s="9"/>
      <c r="YE28" s="9"/>
      <c r="YF28" s="9"/>
      <c r="YG28" s="9"/>
      <c r="YH28" s="9"/>
      <c r="YI28" s="9"/>
      <c r="YJ28" s="9"/>
      <c r="YK28" s="9"/>
      <c r="YL28" s="9"/>
      <c r="YM28" s="9"/>
      <c r="YN28" s="9"/>
      <c r="YO28" s="9"/>
      <c r="YP28" s="9"/>
      <c r="YQ28" s="9"/>
      <c r="YR28" s="9"/>
      <c r="YS28" s="9"/>
      <c r="YT28" s="9"/>
      <c r="YU28" s="9"/>
      <c r="YV28" s="9"/>
      <c r="YW28" s="9"/>
      <c r="YX28" s="9"/>
      <c r="YY28" s="9"/>
      <c r="YZ28" s="9"/>
      <c r="ZA28" s="9"/>
      <c r="ZB28" s="9"/>
      <c r="ZC28" s="9"/>
      <c r="ZD28" s="9"/>
      <c r="ZE28" s="9"/>
      <c r="ZF28" s="9"/>
      <c r="ZG28" s="9"/>
      <c r="ZH28" s="9"/>
      <c r="ZI28" s="9"/>
      <c r="ZJ28" s="9"/>
      <c r="ZK28" s="9"/>
      <c r="ZL28" s="9"/>
      <c r="ZM28" s="9"/>
      <c r="ZN28" s="9"/>
      <c r="ZO28" s="9"/>
      <c r="ZP28" s="9"/>
      <c r="ZQ28" s="9"/>
      <c r="ZR28" s="9"/>
      <c r="ZS28" s="9"/>
      <c r="ZT28" s="9"/>
      <c r="ZU28" s="9"/>
      <c r="ZV28" s="9"/>
      <c r="ZW28" s="9"/>
      <c r="ZX28" s="9"/>
      <c r="ZY28" s="9"/>
      <c r="ZZ28" s="9"/>
      <c r="AAA28" s="9"/>
      <c r="AAB28" s="9"/>
      <c r="AAC28" s="9"/>
      <c r="AAD28" s="9"/>
      <c r="AAE28" s="9"/>
      <c r="AAF28" s="9"/>
      <c r="AAG28" s="9"/>
      <c r="AAH28" s="9"/>
      <c r="AAI28" s="9"/>
      <c r="AAJ28" s="9"/>
      <c r="AAK28" s="9"/>
      <c r="AAL28" s="9"/>
      <c r="AAM28" s="9"/>
      <c r="AAN28" s="9"/>
      <c r="AAO28" s="9"/>
      <c r="AAP28" s="9"/>
      <c r="AAQ28" s="9"/>
      <c r="AAR28" s="9"/>
      <c r="AAS28" s="9"/>
      <c r="AAT28" s="9"/>
      <c r="AAU28" s="9"/>
      <c r="AAV28" s="9"/>
      <c r="AAW28" s="9"/>
      <c r="AAX28" s="9"/>
      <c r="AAY28" s="9"/>
      <c r="AAZ28" s="9"/>
      <c r="ABA28" s="9"/>
      <c r="ABB28" s="9"/>
      <c r="ABC28" s="9"/>
      <c r="ABD28" s="9"/>
      <c r="ABE28" s="9"/>
      <c r="ABF28" s="9"/>
      <c r="ABG28" s="9"/>
      <c r="ABH28" s="9"/>
      <c r="ABI28" s="9"/>
      <c r="ABJ28" s="9"/>
      <c r="ABK28" s="9"/>
      <c r="ABL28" s="9"/>
      <c r="ABM28" s="9"/>
      <c r="ABN28" s="9"/>
      <c r="ABO28" s="9"/>
      <c r="ABP28" s="9"/>
      <c r="ABQ28" s="9"/>
      <c r="ABR28" s="9"/>
      <c r="ABS28" s="9"/>
      <c r="ABT28" s="9"/>
      <c r="ABU28" s="9"/>
      <c r="ABV28" s="9"/>
      <c r="ABW28" s="9"/>
      <c r="ABX28" s="9"/>
      <c r="ABY28" s="9"/>
      <c r="ABZ28" s="9"/>
      <c r="ACA28" s="9"/>
      <c r="ACB28" s="9"/>
      <c r="ACC28" s="9"/>
      <c r="ACD28" s="9"/>
      <c r="ACE28" s="9"/>
      <c r="ACF28" s="9"/>
      <c r="ACG28" s="9"/>
      <c r="ACH28" s="9"/>
      <c r="ACI28" s="9"/>
      <c r="ACJ28" s="9"/>
      <c r="ACK28" s="9"/>
      <c r="ACL28" s="9"/>
      <c r="ACM28" s="9"/>
      <c r="ACN28" s="9"/>
      <c r="ACO28" s="9"/>
      <c r="ACP28" s="9"/>
      <c r="ACQ28" s="9"/>
      <c r="ACR28" s="9"/>
      <c r="ACS28" s="9"/>
      <c r="ACT28" s="9"/>
      <c r="ACU28" s="9"/>
      <c r="ACV28" s="9"/>
      <c r="ACW28" s="9"/>
      <c r="ACX28" s="9"/>
      <c r="ACY28" s="9"/>
      <c r="ACZ28" s="9"/>
      <c r="ADA28" s="9"/>
      <c r="ADB28" s="9"/>
      <c r="ADC28" s="9"/>
      <c r="ADD28" s="9"/>
      <c r="ADE28" s="9"/>
      <c r="ADF28" s="9"/>
      <c r="ADG28" s="9"/>
      <c r="ADH28" s="9"/>
      <c r="ADI28" s="9"/>
      <c r="ADJ28" s="9"/>
      <c r="ADK28" s="9"/>
      <c r="ADL28" s="9"/>
      <c r="ADM28" s="9"/>
      <c r="ADN28" s="9"/>
      <c r="ADO28" s="9"/>
      <c r="ADP28" s="9"/>
      <c r="ADQ28" s="9"/>
      <c r="ADR28" s="9"/>
      <c r="ADS28" s="9"/>
      <c r="ADT28" s="9"/>
      <c r="ADU28" s="9"/>
      <c r="ADV28" s="9"/>
      <c r="ADW28" s="9"/>
      <c r="ADX28" s="9"/>
      <c r="ADY28" s="9"/>
      <c r="ADZ28" s="9"/>
      <c r="AEA28" s="9"/>
      <c r="AEB28" s="9"/>
      <c r="AEC28" s="9"/>
      <c r="AED28" s="9"/>
      <c r="AEE28" s="9"/>
      <c r="AEF28" s="9"/>
      <c r="AEG28" s="9"/>
      <c r="AEH28" s="9"/>
      <c r="AEI28" s="9"/>
      <c r="AEJ28" s="9"/>
      <c r="AEK28" s="9"/>
      <c r="AEL28" s="9"/>
      <c r="AEM28" s="9"/>
      <c r="AEN28" s="9"/>
      <c r="AEO28" s="9"/>
      <c r="AEP28" s="9"/>
      <c r="AEQ28" s="9"/>
      <c r="AER28" s="9"/>
      <c r="AES28" s="9"/>
      <c r="AET28" s="9"/>
      <c r="AEU28" s="9"/>
      <c r="AEV28" s="9"/>
      <c r="AEW28" s="9"/>
      <c r="AEX28" s="9"/>
      <c r="AEY28" s="9"/>
      <c r="AEZ28" s="9"/>
      <c r="AFA28" s="9"/>
      <c r="AFB28" s="9"/>
      <c r="AFC28" s="9"/>
      <c r="AFD28" s="9"/>
      <c r="AFE28" s="9"/>
      <c r="AFF28" s="9"/>
      <c r="AFG28" s="9"/>
      <c r="AFH28" s="9"/>
      <c r="AFI28" s="9"/>
      <c r="AFJ28" s="9"/>
      <c r="AFK28" s="9"/>
      <c r="AFL28" s="9"/>
      <c r="AFM28" s="9"/>
      <c r="AFN28" s="9"/>
      <c r="AFO28" s="9"/>
      <c r="AFP28" s="9"/>
      <c r="AFQ28" s="9"/>
      <c r="AFR28" s="9"/>
      <c r="AFS28" s="9"/>
      <c r="AFT28" s="9"/>
      <c r="AFU28" s="9"/>
      <c r="AFV28" s="9"/>
      <c r="AFW28" s="9"/>
      <c r="AFX28" s="9"/>
      <c r="AFY28" s="9"/>
      <c r="AFZ28" s="9"/>
      <c r="AGA28" s="9"/>
      <c r="AGB28" s="9"/>
      <c r="AGC28" s="9"/>
      <c r="AGD28" s="9"/>
      <c r="AGE28" s="9"/>
      <c r="AGF28" s="9"/>
      <c r="AGG28" s="9"/>
      <c r="AGH28" s="9"/>
      <c r="AGI28" s="9"/>
      <c r="AGJ28" s="9"/>
      <c r="AGK28" s="9"/>
      <c r="AGL28" s="9"/>
      <c r="AGM28" s="9"/>
      <c r="AGN28" s="9"/>
      <c r="AGO28" s="9"/>
      <c r="AGP28" s="9"/>
      <c r="AGQ28" s="9"/>
      <c r="AGR28" s="9"/>
      <c r="AGS28" s="9"/>
      <c r="AGT28" s="9"/>
      <c r="AGU28" s="9"/>
      <c r="AGV28" s="9"/>
      <c r="AGW28" s="9"/>
      <c r="AGX28" s="9"/>
      <c r="AGY28" s="9"/>
      <c r="AGZ28" s="9"/>
      <c r="AHA28" s="9"/>
      <c r="AHB28" s="9"/>
      <c r="AHC28" s="9"/>
      <c r="AHD28" s="9"/>
      <c r="AHE28" s="9"/>
      <c r="AHF28" s="9"/>
      <c r="AHG28" s="9"/>
      <c r="AHH28" s="9"/>
      <c r="AHI28" s="9"/>
      <c r="AHJ28" s="9"/>
      <c r="AHK28" s="9"/>
      <c r="AHL28" s="9"/>
      <c r="AHM28" s="9"/>
      <c r="AHN28" s="9"/>
      <c r="AHO28" s="9"/>
      <c r="AHP28" s="9"/>
      <c r="AHQ28" s="9"/>
      <c r="AHR28" s="9"/>
      <c r="AHS28" s="9"/>
      <c r="AHT28" s="9"/>
      <c r="AHU28" s="9"/>
      <c r="AHV28" s="9"/>
      <c r="AHW28" s="9"/>
      <c r="AHX28" s="9"/>
      <c r="AHY28" s="9"/>
      <c r="AHZ28" s="9"/>
      <c r="AIA28" s="9"/>
      <c r="AIB28" s="9"/>
      <c r="AIC28" s="9"/>
      <c r="AID28" s="9"/>
      <c r="AIE28" s="9"/>
      <c r="AIF28" s="9"/>
      <c r="AIG28" s="9"/>
      <c r="AIH28" s="9"/>
      <c r="AII28" s="9"/>
      <c r="AIJ28" s="9"/>
      <c r="AIK28" s="9"/>
      <c r="AIL28" s="9"/>
      <c r="AIM28" s="9"/>
      <c r="AIN28" s="9"/>
      <c r="AIO28" s="9"/>
      <c r="AIP28" s="9"/>
      <c r="AIQ28" s="9"/>
      <c r="AIR28" s="9"/>
      <c r="AIS28" s="9"/>
      <c r="AIT28" s="9"/>
      <c r="AIU28" s="9"/>
      <c r="AIV28" s="9"/>
      <c r="AIW28" s="9"/>
      <c r="AIX28" s="9"/>
      <c r="AIY28" s="9"/>
      <c r="AIZ28" s="9"/>
      <c r="AJA28" s="9"/>
      <c r="AJB28" s="9"/>
      <c r="AJC28" s="9"/>
      <c r="AJD28" s="9"/>
      <c r="AJE28" s="9"/>
      <c r="AJF28" s="9"/>
      <c r="AJG28" s="9"/>
      <c r="AJH28" s="9"/>
      <c r="AJI28" s="9"/>
      <c r="AJJ28" s="9"/>
      <c r="AJK28" s="9"/>
      <c r="AJL28" s="9"/>
      <c r="AJM28" s="9"/>
      <c r="AJN28" s="9"/>
      <c r="AJO28" s="9"/>
      <c r="AJP28" s="9"/>
      <c r="AJQ28" s="9"/>
      <c r="AJR28" s="9"/>
      <c r="AJS28" s="9"/>
      <c r="AJT28" s="9"/>
      <c r="AJU28" s="9"/>
      <c r="AJV28" s="9"/>
      <c r="AJW28" s="9"/>
      <c r="AJX28" s="9"/>
      <c r="AJY28" s="9"/>
      <c r="AJZ28" s="9"/>
      <c r="AKA28" s="9"/>
      <c r="AKB28" s="9"/>
      <c r="AKC28" s="9"/>
      <c r="AKD28" s="9"/>
      <c r="AKE28" s="9"/>
      <c r="AKF28" s="9"/>
      <c r="AKG28" s="9"/>
      <c r="AKH28" s="9"/>
      <c r="AKI28" s="9"/>
      <c r="AKJ28" s="9"/>
      <c r="AKK28" s="9"/>
      <c r="AKL28" s="9"/>
      <c r="AKM28" s="9"/>
      <c r="AKN28" s="9"/>
      <c r="AKO28" s="9"/>
      <c r="AKP28" s="9"/>
      <c r="AKQ28" s="9"/>
      <c r="AKR28" s="9"/>
      <c r="AKS28" s="9"/>
      <c r="AKT28" s="9"/>
      <c r="AKU28" s="9"/>
      <c r="AKV28" s="9"/>
      <c r="AKW28" s="9"/>
      <c r="AKX28" s="9"/>
      <c r="AKY28" s="9"/>
      <c r="AKZ28" s="9"/>
      <c r="ALA28" s="9"/>
      <c r="ALB28" s="9"/>
      <c r="ALC28" s="9"/>
      <c r="ALD28" s="9"/>
      <c r="ALE28" s="9"/>
      <c r="ALF28" s="9"/>
      <c r="ALG28" s="9"/>
      <c r="ALH28" s="9"/>
      <c r="ALI28" s="9"/>
      <c r="ALJ28" s="9"/>
      <c r="ALK28" s="9"/>
      <c r="ALL28" s="9"/>
      <c r="ALM28" s="9"/>
      <c r="ALN28" s="9"/>
      <c r="ALO28" s="9"/>
      <c r="ALP28" s="9"/>
      <c r="ALQ28" s="9"/>
      <c r="ALR28" s="9"/>
      <c r="ALS28" s="9"/>
      <c r="ALT28" s="9"/>
      <c r="ALU28" s="9"/>
      <c r="ALV28" s="9"/>
      <c r="ALW28" s="9"/>
      <c r="ALX28" s="9"/>
      <c r="ALY28" s="9"/>
      <c r="ALZ28" s="9"/>
      <c r="AMA28" s="9"/>
      <c r="AMB28" s="9"/>
      <c r="AMC28" s="9"/>
      <c r="AMD28" s="9"/>
      <c r="AME28" s="9"/>
      <c r="AMF28" s="9"/>
      <c r="AMG28" s="9"/>
      <c r="AMH28" s="9"/>
      <c r="AMI28" s="9"/>
      <c r="AMJ28" s="9"/>
      <c r="AMK28" s="9"/>
      <c r="AML28" s="9"/>
      <c r="AMM28" s="9"/>
      <c r="AMN28" s="9"/>
      <c r="AMO28" s="9"/>
      <c r="AMP28" s="9"/>
      <c r="AMQ28" s="9"/>
      <c r="AMR28" s="9"/>
      <c r="AMS28" s="9"/>
      <c r="AMT28" s="9"/>
      <c r="AMU28" s="9"/>
      <c r="AMV28" s="9"/>
      <c r="AMW28" s="9"/>
      <c r="AMX28" s="9"/>
      <c r="AMY28" s="9"/>
      <c r="AMZ28" s="9"/>
      <c r="ANA28" s="9"/>
      <c r="ANB28" s="9"/>
      <c r="ANC28" s="9"/>
      <c r="AND28" s="9"/>
      <c r="ANE28" s="9"/>
      <c r="ANF28" s="9"/>
      <c r="ANG28" s="9"/>
      <c r="ANH28" s="9"/>
      <c r="ANI28" s="9"/>
      <c r="ANJ28" s="9"/>
      <c r="ANK28" s="9"/>
      <c r="ANL28" s="9"/>
      <c r="ANM28" s="9"/>
      <c r="ANN28" s="9"/>
      <c r="ANO28" s="9"/>
      <c r="ANP28" s="9"/>
      <c r="ANQ28" s="9"/>
      <c r="ANR28" s="9"/>
      <c r="ANS28" s="9"/>
      <c r="ANT28" s="9"/>
      <c r="ANU28" s="9"/>
      <c r="ANV28" s="9"/>
      <c r="ANW28" s="9"/>
      <c r="ANX28" s="9"/>
      <c r="ANY28" s="9"/>
      <c r="ANZ28" s="9"/>
      <c r="AOA28" s="9"/>
      <c r="AOB28" s="9"/>
      <c r="AOC28" s="9"/>
      <c r="AOD28" s="9"/>
      <c r="AOE28" s="9"/>
      <c r="AOF28" s="9"/>
      <c r="AOG28" s="9"/>
      <c r="AOH28" s="9"/>
      <c r="AOI28" s="9"/>
      <c r="AOJ28" s="9"/>
      <c r="AOK28" s="9"/>
      <c r="AOL28" s="9"/>
      <c r="AOM28" s="9"/>
      <c r="AON28" s="9"/>
      <c r="AOO28" s="9"/>
      <c r="AOP28" s="9"/>
      <c r="AOQ28" s="9"/>
      <c r="AOR28" s="9"/>
      <c r="AOS28" s="9"/>
      <c r="AOT28" s="9"/>
      <c r="AOU28" s="9"/>
      <c r="AOV28" s="9"/>
      <c r="AOW28" s="9"/>
      <c r="AOX28" s="9"/>
      <c r="AOY28" s="9"/>
      <c r="AOZ28" s="9"/>
      <c r="APA28" s="9"/>
      <c r="APB28" s="9"/>
      <c r="APC28" s="9"/>
      <c r="APD28" s="9"/>
      <c r="APE28" s="9"/>
      <c r="APF28" s="9"/>
      <c r="APG28" s="9"/>
      <c r="APH28" s="9"/>
      <c r="API28" s="9"/>
      <c r="APJ28" s="9"/>
      <c r="APK28" s="9"/>
      <c r="APL28" s="9"/>
      <c r="APM28" s="9"/>
      <c r="APN28" s="9"/>
      <c r="APO28" s="9"/>
      <c r="APP28" s="9"/>
      <c r="APQ28" s="9"/>
      <c r="APR28" s="9"/>
      <c r="APS28" s="9"/>
      <c r="APT28" s="9"/>
      <c r="APU28" s="9"/>
      <c r="APV28" s="9"/>
      <c r="APW28" s="9"/>
      <c r="APX28" s="9"/>
      <c r="APY28" s="9"/>
      <c r="APZ28" s="9"/>
      <c r="AQA28" s="9"/>
      <c r="AQB28" s="9"/>
      <c r="AQC28" s="9"/>
      <c r="AQD28" s="9"/>
      <c r="AQE28" s="9"/>
      <c r="AQF28" s="9"/>
      <c r="AQG28" s="9"/>
      <c r="AQH28" s="9"/>
      <c r="AQI28" s="9"/>
      <c r="AQJ28" s="9"/>
      <c r="AQK28" s="9"/>
      <c r="AQL28" s="9"/>
      <c r="AQM28" s="9"/>
      <c r="AQN28" s="9"/>
      <c r="AQO28" s="9"/>
      <c r="AQP28" s="9"/>
      <c r="AQQ28" s="9"/>
      <c r="AQR28" s="9"/>
      <c r="AQS28" s="9"/>
      <c r="AQT28" s="9"/>
      <c r="AQU28" s="9"/>
      <c r="AQV28" s="9"/>
      <c r="AQW28" s="9"/>
      <c r="AQX28" s="9"/>
      <c r="AQY28" s="9"/>
      <c r="AQZ28" s="9"/>
      <c r="ARA28" s="9"/>
      <c r="ARB28" s="9"/>
      <c r="ARC28" s="9"/>
      <c r="ARD28" s="9"/>
      <c r="ARE28" s="9"/>
      <c r="ARF28" s="9"/>
      <c r="ARG28" s="9"/>
      <c r="ARH28" s="9"/>
      <c r="ARI28" s="9"/>
      <c r="ARJ28" s="9"/>
      <c r="ARK28" s="9"/>
      <c r="ARL28" s="9"/>
      <c r="ARM28" s="9"/>
      <c r="ARN28" s="9"/>
      <c r="ARO28" s="9"/>
      <c r="ARP28" s="9"/>
      <c r="ARQ28" s="9"/>
      <c r="ARR28" s="9"/>
      <c r="ARS28" s="9"/>
      <c r="ART28" s="9"/>
      <c r="ARU28" s="9"/>
      <c r="ARV28" s="9"/>
      <c r="ARW28" s="9"/>
      <c r="ARX28" s="9"/>
      <c r="ARY28" s="9"/>
      <c r="ARZ28" s="9"/>
      <c r="ASA28" s="9"/>
      <c r="ASB28" s="9"/>
      <c r="ASC28" s="9"/>
      <c r="ASD28" s="9"/>
      <c r="ASE28" s="9"/>
      <c r="ASF28" s="9"/>
      <c r="ASG28" s="9"/>
      <c r="ASH28" s="9"/>
      <c r="ASI28" s="9"/>
      <c r="ASJ28" s="9"/>
      <c r="ASK28" s="9"/>
      <c r="ASL28" s="9"/>
      <c r="ASM28" s="9"/>
      <c r="ASN28" s="9"/>
      <c r="ASO28" s="9"/>
      <c r="ASP28" s="9"/>
      <c r="ASQ28" s="9"/>
      <c r="ASR28" s="9"/>
      <c r="ASS28" s="9"/>
      <c r="AST28" s="9"/>
      <c r="ASU28" s="9"/>
      <c r="ASV28" s="9"/>
      <c r="ASW28" s="9"/>
      <c r="ASX28" s="9"/>
      <c r="ASY28" s="9"/>
      <c r="ASZ28" s="9"/>
      <c r="ATA28" s="9"/>
      <c r="ATB28" s="9"/>
      <c r="ATC28" s="9"/>
      <c r="ATD28" s="9"/>
      <c r="ATE28" s="9"/>
      <c r="ATF28" s="9"/>
      <c r="ATG28" s="9"/>
      <c r="ATH28" s="9"/>
      <c r="ATI28" s="9"/>
      <c r="ATJ28" s="9"/>
      <c r="ATK28" s="9"/>
      <c r="ATL28" s="9"/>
      <c r="ATM28" s="9"/>
      <c r="ATN28" s="9"/>
      <c r="ATO28" s="9"/>
      <c r="ATP28" s="9"/>
      <c r="ATQ28" s="9"/>
      <c r="ATR28" s="9"/>
      <c r="ATS28" s="9"/>
      <c r="ATT28" s="9"/>
      <c r="ATU28" s="9"/>
      <c r="ATV28" s="9"/>
      <c r="ATW28" s="9"/>
      <c r="ATX28" s="9"/>
      <c r="ATY28" s="9"/>
      <c r="ATZ28" s="9"/>
      <c r="AUA28" s="9"/>
      <c r="AUB28" s="9"/>
      <c r="AUC28" s="9"/>
      <c r="AUD28" s="9"/>
      <c r="AUE28" s="9"/>
      <c r="AUF28" s="9"/>
      <c r="AUG28" s="9"/>
      <c r="AUH28" s="9"/>
      <c r="AUI28" s="9"/>
      <c r="AUJ28" s="9"/>
      <c r="AUK28" s="9"/>
      <c r="AUL28" s="9"/>
      <c r="AUM28" s="9"/>
      <c r="AUN28" s="9"/>
      <c r="AUO28" s="9"/>
      <c r="AUP28" s="9"/>
      <c r="AUQ28" s="9"/>
      <c r="AUR28" s="9"/>
      <c r="AUS28" s="9"/>
      <c r="AUT28" s="9"/>
      <c r="AUU28" s="9"/>
      <c r="AUV28" s="9"/>
      <c r="AUW28" s="9"/>
      <c r="AUX28" s="9"/>
      <c r="AUY28" s="9"/>
      <c r="AUZ28" s="9"/>
      <c r="AVA28" s="9"/>
      <c r="AVB28" s="9"/>
      <c r="AVC28" s="9"/>
      <c r="AVD28" s="9"/>
      <c r="AVE28" s="9"/>
      <c r="AVF28" s="9"/>
      <c r="AVG28" s="9"/>
      <c r="AVH28" s="9"/>
      <c r="AVI28" s="9"/>
      <c r="AVJ28" s="9"/>
      <c r="AVK28" s="9"/>
      <c r="AVL28" s="9"/>
      <c r="AVM28" s="9"/>
      <c r="AVN28" s="9"/>
      <c r="AVO28" s="9"/>
      <c r="AVP28" s="9"/>
      <c r="AVQ28" s="9"/>
      <c r="AVR28" s="9"/>
      <c r="AVS28" s="9"/>
      <c r="AVT28" s="9"/>
      <c r="AVU28" s="9"/>
      <c r="AVV28" s="9"/>
      <c r="AVW28" s="9"/>
      <c r="AVX28" s="9"/>
      <c r="AVY28" s="9"/>
      <c r="AVZ28" s="9"/>
      <c r="AWA28" s="9"/>
      <c r="AWB28" s="9"/>
      <c r="AWC28" s="9"/>
      <c r="AWD28" s="9"/>
      <c r="AWE28" s="9"/>
      <c r="AWF28" s="9"/>
      <c r="AWG28" s="9"/>
      <c r="AWH28" s="9"/>
      <c r="AWI28" s="9"/>
      <c r="AWJ28" s="9"/>
      <c r="AWK28" s="9"/>
      <c r="AWL28" s="9"/>
      <c r="AWM28" s="9"/>
      <c r="AWN28" s="9"/>
      <c r="AWO28" s="9"/>
      <c r="AWP28" s="9"/>
      <c r="AWQ28" s="9"/>
      <c r="AWR28" s="9"/>
      <c r="AWS28" s="9"/>
      <c r="AWT28" s="9"/>
      <c r="AWU28" s="9"/>
      <c r="AWV28" s="9"/>
      <c r="AWW28" s="9"/>
      <c r="AWX28" s="9"/>
      <c r="AWY28" s="9"/>
      <c r="AWZ28" s="9"/>
      <c r="AXA28" s="9"/>
      <c r="AXB28" s="9"/>
      <c r="AXC28" s="9"/>
      <c r="AXD28" s="9"/>
      <c r="AXE28" s="9"/>
      <c r="AXF28" s="9"/>
      <c r="AXG28" s="9"/>
      <c r="AXH28" s="9"/>
      <c r="AXI28" s="9"/>
      <c r="AXJ28" s="9"/>
      <c r="AXK28" s="9"/>
      <c r="AXL28" s="9"/>
      <c r="AXM28" s="9"/>
      <c r="AXN28" s="9"/>
      <c r="AXO28" s="9"/>
      <c r="AXP28" s="9"/>
      <c r="AXQ28" s="9"/>
      <c r="AXR28" s="9"/>
      <c r="AXS28" s="9"/>
      <c r="AXT28" s="9"/>
      <c r="AXU28" s="9"/>
      <c r="AXV28" s="9"/>
      <c r="AXW28" s="9"/>
      <c r="AXX28" s="9"/>
      <c r="AXY28" s="9"/>
      <c r="AXZ28" s="9"/>
      <c r="AYA28" s="9"/>
      <c r="AYB28" s="9"/>
      <c r="AYC28" s="9"/>
      <c r="AYD28" s="9"/>
      <c r="AYE28" s="9"/>
      <c r="AYF28" s="9"/>
      <c r="AYG28" s="9"/>
      <c r="AYH28" s="9"/>
      <c r="AYI28" s="9"/>
      <c r="AYJ28" s="9"/>
      <c r="AYK28" s="9"/>
      <c r="AYL28" s="9"/>
      <c r="AYM28" s="9"/>
      <c r="AYN28" s="9"/>
      <c r="AYO28" s="9"/>
      <c r="AYP28" s="9"/>
      <c r="AYQ28" s="9"/>
      <c r="AYR28" s="9"/>
      <c r="AYS28" s="9"/>
      <c r="AYT28" s="9"/>
      <c r="AYU28" s="9"/>
      <c r="AYV28" s="9"/>
      <c r="AYW28" s="9"/>
      <c r="AYX28" s="9"/>
      <c r="AYY28" s="9"/>
      <c r="AYZ28" s="9"/>
      <c r="AZA28" s="9"/>
      <c r="AZB28" s="9"/>
      <c r="AZC28" s="9"/>
      <c r="AZD28" s="9"/>
      <c r="AZE28" s="9"/>
      <c r="AZF28" s="9"/>
      <c r="AZG28" s="9"/>
      <c r="AZH28" s="9"/>
      <c r="AZI28" s="9"/>
      <c r="AZJ28" s="9"/>
      <c r="AZK28" s="9"/>
      <c r="AZL28" s="9"/>
      <c r="AZM28" s="9"/>
      <c r="AZN28" s="9"/>
      <c r="AZO28" s="9"/>
      <c r="AZP28" s="9"/>
      <c r="AZQ28" s="9"/>
      <c r="AZR28" s="9"/>
      <c r="AZS28" s="9"/>
      <c r="AZT28" s="9"/>
      <c r="AZU28" s="9"/>
      <c r="AZV28" s="9"/>
      <c r="AZW28" s="9"/>
      <c r="AZX28" s="9"/>
      <c r="AZY28" s="9"/>
      <c r="AZZ28" s="9"/>
      <c r="BAA28" s="9"/>
      <c r="BAB28" s="9"/>
      <c r="BAC28" s="9"/>
      <c r="BAD28" s="9"/>
      <c r="BAE28" s="9"/>
      <c r="BAF28" s="9"/>
      <c r="BAG28" s="9"/>
      <c r="BAH28" s="9"/>
      <c r="BAI28" s="9"/>
      <c r="BAJ28" s="9"/>
      <c r="BAK28" s="9"/>
      <c r="BAL28" s="9"/>
      <c r="BAM28" s="9"/>
      <c r="BAN28" s="9"/>
      <c r="BAO28" s="9"/>
      <c r="BAP28" s="9"/>
      <c r="BAQ28" s="9"/>
      <c r="BAR28" s="9"/>
      <c r="BAS28" s="9"/>
      <c r="BAT28" s="9"/>
      <c r="BAU28" s="9"/>
      <c r="BAV28" s="9"/>
      <c r="BAW28" s="9"/>
      <c r="BAX28" s="9"/>
      <c r="BAY28" s="9"/>
      <c r="BAZ28" s="9"/>
      <c r="BBA28" s="9"/>
      <c r="BBB28" s="9"/>
      <c r="BBC28" s="9"/>
      <c r="BBD28" s="9"/>
      <c r="BBE28" s="9"/>
      <c r="BBF28" s="9"/>
      <c r="BBG28" s="9"/>
      <c r="BBH28" s="9"/>
      <c r="BBI28" s="9"/>
      <c r="BBJ28" s="9"/>
      <c r="BBK28" s="9"/>
      <c r="BBL28" s="9"/>
      <c r="BBM28" s="9"/>
      <c r="BBN28" s="9"/>
      <c r="BBO28" s="9"/>
      <c r="BBP28" s="9"/>
      <c r="BBQ28" s="9"/>
      <c r="BBR28" s="9"/>
      <c r="BBS28" s="9"/>
      <c r="BBT28" s="9"/>
      <c r="BBU28" s="9"/>
      <c r="BBV28" s="9"/>
      <c r="BBW28" s="9"/>
      <c r="BBX28" s="9"/>
      <c r="BBY28" s="9"/>
      <c r="BBZ28" s="9"/>
      <c r="BCA28" s="9"/>
      <c r="BCB28" s="9"/>
      <c r="BCC28" s="9"/>
      <c r="BCD28" s="9"/>
      <c r="BCE28" s="9"/>
      <c r="BCF28" s="9"/>
      <c r="BCG28" s="9"/>
      <c r="BCH28" s="9"/>
      <c r="BCI28" s="9"/>
      <c r="BCJ28" s="9"/>
      <c r="BCK28" s="9"/>
      <c r="BCL28" s="9"/>
      <c r="BCM28" s="9"/>
      <c r="BCN28" s="9"/>
      <c r="BCO28" s="9"/>
      <c r="BCP28" s="9"/>
      <c r="BCQ28" s="9"/>
      <c r="BCR28" s="9"/>
      <c r="BCS28" s="9"/>
      <c r="BCT28" s="9"/>
      <c r="BCU28" s="9"/>
      <c r="BCV28" s="9"/>
      <c r="BCW28" s="9"/>
      <c r="BCX28" s="9"/>
      <c r="BCY28" s="9"/>
      <c r="BCZ28" s="9"/>
      <c r="BDA28" s="9"/>
      <c r="BDB28" s="9"/>
      <c r="BDC28" s="9"/>
      <c r="BDD28" s="9"/>
      <c r="BDE28" s="9"/>
      <c r="BDF28" s="9"/>
      <c r="BDG28" s="9"/>
      <c r="BDH28" s="9"/>
      <c r="BDI28" s="9"/>
      <c r="BDJ28" s="9"/>
      <c r="BDK28" s="9"/>
      <c r="BDL28" s="9"/>
      <c r="BDM28" s="9"/>
      <c r="BDN28" s="9"/>
      <c r="BDO28" s="9"/>
      <c r="BDP28" s="9"/>
      <c r="BDQ28" s="9"/>
      <c r="BDR28" s="9"/>
      <c r="BDS28" s="9"/>
      <c r="BDT28" s="9"/>
      <c r="BDU28" s="9"/>
      <c r="BDV28" s="9"/>
      <c r="BDW28" s="9"/>
      <c r="BDX28" s="9"/>
      <c r="BDY28" s="9"/>
      <c r="BDZ28" s="9"/>
      <c r="BEA28" s="9"/>
      <c r="BEB28" s="9"/>
      <c r="BEC28" s="9"/>
      <c r="BED28" s="9"/>
      <c r="BEE28" s="9"/>
      <c r="BEF28" s="9"/>
      <c r="BEG28" s="9"/>
      <c r="BEH28" s="9"/>
      <c r="BEI28" s="9"/>
      <c r="BEJ28" s="9"/>
      <c r="BEK28" s="9"/>
      <c r="BEL28" s="9"/>
      <c r="BEM28" s="9"/>
      <c r="BEN28" s="9"/>
      <c r="BEO28" s="9"/>
      <c r="BEP28" s="9"/>
      <c r="BEQ28" s="9"/>
      <c r="BER28" s="9"/>
      <c r="BES28" s="9"/>
      <c r="BET28" s="9"/>
      <c r="BEU28" s="9"/>
      <c r="BEV28" s="9"/>
      <c r="BEW28" s="9"/>
      <c r="BEX28" s="9"/>
      <c r="BEY28" s="9"/>
      <c r="BEZ28" s="9"/>
      <c r="BFA28" s="9"/>
      <c r="BFB28" s="9"/>
      <c r="BFC28" s="9"/>
      <c r="BFD28" s="9"/>
      <c r="BFE28" s="9"/>
      <c r="BFF28" s="9"/>
      <c r="BFG28" s="9"/>
      <c r="BFH28" s="9"/>
      <c r="BFI28" s="9"/>
      <c r="BFJ28" s="9"/>
      <c r="BFK28" s="9"/>
      <c r="BFL28" s="9"/>
      <c r="BFM28" s="9"/>
      <c r="BFN28" s="9"/>
      <c r="BFO28" s="9"/>
      <c r="BFP28" s="9"/>
      <c r="BFQ28" s="9"/>
      <c r="BFR28" s="9"/>
      <c r="BFS28" s="9"/>
      <c r="BFT28" s="9"/>
      <c r="BFU28" s="9"/>
      <c r="BFV28" s="9"/>
      <c r="BFW28" s="9"/>
      <c r="BFX28" s="9"/>
      <c r="BFY28" s="9"/>
      <c r="BFZ28" s="9"/>
      <c r="BGA28" s="9"/>
      <c r="BGB28" s="9"/>
      <c r="BGC28" s="9"/>
      <c r="BGD28" s="9"/>
      <c r="BGE28" s="9"/>
      <c r="BGF28" s="9"/>
      <c r="BGG28" s="9"/>
      <c r="BGH28" s="9"/>
      <c r="BGI28" s="9"/>
      <c r="BGJ28" s="9"/>
      <c r="BGK28" s="9"/>
      <c r="BGL28" s="9"/>
      <c r="BGM28" s="9"/>
      <c r="BGN28" s="9"/>
      <c r="BGO28" s="9"/>
      <c r="BGP28" s="9"/>
      <c r="BGQ28" s="9"/>
      <c r="BGR28" s="9"/>
      <c r="BGS28" s="9"/>
      <c r="BGT28" s="9"/>
      <c r="BGU28" s="9"/>
      <c r="BGV28" s="9"/>
      <c r="BGW28" s="9"/>
      <c r="BGX28" s="9"/>
      <c r="BGY28" s="9"/>
      <c r="BGZ28" s="9"/>
      <c r="BHA28" s="9"/>
      <c r="BHB28" s="9"/>
      <c r="BHC28" s="9"/>
      <c r="BHD28" s="9"/>
      <c r="BHE28" s="9"/>
      <c r="BHF28" s="9"/>
      <c r="BHG28" s="9"/>
      <c r="BHH28" s="9"/>
      <c r="BHI28" s="9"/>
      <c r="BHJ28" s="9"/>
      <c r="BHK28" s="9"/>
      <c r="BHL28" s="9"/>
      <c r="BHM28" s="9"/>
      <c r="BHN28" s="9"/>
      <c r="BHO28" s="9"/>
      <c r="BHP28" s="9"/>
      <c r="BHQ28" s="9"/>
      <c r="BHR28" s="9"/>
      <c r="BHS28" s="9"/>
      <c r="BHT28" s="9"/>
      <c r="BHU28" s="9"/>
      <c r="BHV28" s="9"/>
      <c r="BHW28" s="9"/>
      <c r="BHX28" s="9"/>
      <c r="BHY28" s="9"/>
      <c r="BHZ28" s="9"/>
      <c r="BIA28" s="9"/>
      <c r="BIB28" s="9"/>
      <c r="BIC28" s="9"/>
      <c r="BID28" s="9"/>
      <c r="BIE28" s="9"/>
      <c r="BIF28" s="9"/>
      <c r="BIG28" s="9"/>
      <c r="BIH28" s="9"/>
      <c r="BII28" s="9"/>
      <c r="BIJ28" s="9"/>
      <c r="BIK28" s="9"/>
      <c r="BIL28" s="9"/>
      <c r="BIM28" s="9"/>
      <c r="BIN28" s="9"/>
      <c r="BIO28" s="9"/>
      <c r="BIP28" s="9"/>
      <c r="BIQ28" s="9"/>
      <c r="BIR28" s="9"/>
      <c r="BIS28" s="9"/>
      <c r="BIT28" s="9"/>
      <c r="BIU28" s="9"/>
      <c r="BIV28" s="9"/>
      <c r="BIW28" s="9"/>
      <c r="BIX28" s="9"/>
      <c r="BIY28" s="9"/>
      <c r="BIZ28" s="9"/>
      <c r="BJA28" s="9"/>
      <c r="BJB28" s="9"/>
      <c r="BJC28" s="9"/>
      <c r="BJD28" s="9"/>
      <c r="BJE28" s="9"/>
      <c r="BJF28" s="9"/>
      <c r="BJG28" s="9"/>
      <c r="BJH28" s="9"/>
      <c r="BJI28" s="9"/>
      <c r="BJJ28" s="9"/>
      <c r="BJK28" s="9"/>
      <c r="BJL28" s="9"/>
      <c r="BJM28" s="9"/>
      <c r="BJN28" s="9"/>
      <c r="BJO28" s="9"/>
      <c r="BJP28" s="9"/>
      <c r="BJQ28" s="9"/>
      <c r="BJR28" s="9"/>
      <c r="BJS28" s="9"/>
      <c r="BJT28" s="9"/>
      <c r="BJU28" s="9"/>
      <c r="BJV28" s="9"/>
      <c r="BJW28" s="9"/>
      <c r="BJX28" s="9"/>
      <c r="BJY28" s="9"/>
      <c r="BJZ28" s="9"/>
      <c r="BKA28" s="9"/>
      <c r="BKB28" s="9"/>
      <c r="BKC28" s="9"/>
      <c r="BKD28" s="9"/>
      <c r="BKE28" s="9"/>
      <c r="BKF28" s="9"/>
      <c r="BKG28" s="9"/>
      <c r="BKH28" s="9"/>
      <c r="BKI28" s="9"/>
      <c r="BKJ28" s="9"/>
      <c r="BKK28" s="9"/>
      <c r="BKL28" s="9"/>
      <c r="BKM28" s="9"/>
      <c r="BKN28" s="9"/>
      <c r="BKO28" s="9"/>
      <c r="BKP28" s="9"/>
      <c r="BKQ28" s="9"/>
      <c r="BKR28" s="9"/>
      <c r="BKS28" s="9"/>
      <c r="BKT28" s="9"/>
      <c r="BKU28" s="9"/>
      <c r="BKV28" s="9"/>
      <c r="BKW28" s="9"/>
      <c r="BKX28" s="9"/>
      <c r="BKY28" s="9"/>
      <c r="BKZ28" s="9"/>
      <c r="BLA28" s="9"/>
      <c r="BLB28" s="9"/>
      <c r="BLC28" s="9"/>
      <c r="BLD28" s="9"/>
      <c r="BLE28" s="9"/>
      <c r="BLF28" s="9"/>
      <c r="BLG28" s="9"/>
      <c r="BLH28" s="9"/>
      <c r="BLI28" s="9"/>
      <c r="BLJ28" s="9"/>
      <c r="BLK28" s="9"/>
      <c r="BLL28" s="9"/>
      <c r="BLM28" s="9"/>
      <c r="BLN28" s="9"/>
      <c r="BLO28" s="9"/>
      <c r="BLP28" s="9"/>
      <c r="BLQ28" s="9"/>
      <c r="BLR28" s="9"/>
      <c r="BLS28" s="9"/>
      <c r="BLT28" s="9"/>
      <c r="BLU28" s="9"/>
      <c r="BLV28" s="9"/>
      <c r="BLW28" s="9"/>
      <c r="BLX28" s="9"/>
      <c r="BLY28" s="9"/>
      <c r="BLZ28" s="9"/>
      <c r="BMA28" s="9"/>
      <c r="BMB28" s="9"/>
      <c r="BMC28" s="9"/>
      <c r="BMD28" s="9"/>
      <c r="BME28" s="9"/>
      <c r="BMF28" s="9"/>
      <c r="BMG28" s="9"/>
      <c r="BMH28" s="9"/>
      <c r="BMI28" s="9"/>
      <c r="BMJ28" s="9"/>
      <c r="BMK28" s="9"/>
      <c r="BML28" s="9"/>
      <c r="BMM28" s="9"/>
      <c r="BMN28" s="9"/>
      <c r="BMO28" s="9"/>
      <c r="BMP28" s="9"/>
      <c r="BMQ28" s="9"/>
      <c r="BMR28" s="9"/>
      <c r="BMS28" s="9"/>
      <c r="BMT28" s="9"/>
      <c r="BMU28" s="9"/>
      <c r="BMV28" s="9"/>
      <c r="BMW28" s="9"/>
      <c r="BMX28" s="9"/>
      <c r="BMY28" s="9"/>
      <c r="BMZ28" s="9"/>
      <c r="BNA28" s="9"/>
      <c r="BNB28" s="9"/>
      <c r="BNC28" s="9"/>
      <c r="BND28" s="9"/>
      <c r="BNE28" s="9"/>
      <c r="BNF28" s="9"/>
      <c r="BNG28" s="9"/>
      <c r="BNH28" s="9"/>
      <c r="BNI28" s="9"/>
      <c r="BNJ28" s="9"/>
      <c r="BNK28" s="9"/>
      <c r="BNL28" s="9"/>
      <c r="BNM28" s="9"/>
      <c r="BNN28" s="9"/>
      <c r="BNO28" s="9"/>
      <c r="BNP28" s="9"/>
      <c r="BNQ28" s="9"/>
      <c r="BNR28" s="9"/>
      <c r="BNS28" s="9"/>
      <c r="BNT28" s="9"/>
      <c r="BNU28" s="9"/>
      <c r="BNV28" s="9"/>
      <c r="BNW28" s="9"/>
      <c r="BNX28" s="9"/>
      <c r="BNY28" s="9"/>
      <c r="BNZ28" s="9"/>
      <c r="BOA28" s="9"/>
      <c r="BOB28" s="9"/>
      <c r="BOC28" s="9"/>
      <c r="BOD28" s="9"/>
      <c r="BOE28" s="9"/>
      <c r="BOF28" s="9"/>
      <c r="BOG28" s="9"/>
      <c r="BOH28" s="9"/>
      <c r="BOI28" s="9"/>
      <c r="BOJ28" s="9"/>
      <c r="BOK28" s="9"/>
      <c r="BOL28" s="9"/>
      <c r="BOM28" s="9"/>
      <c r="BON28" s="9"/>
      <c r="BOO28" s="9"/>
      <c r="BOP28" s="9"/>
      <c r="BOQ28" s="9"/>
      <c r="BOR28" s="9"/>
      <c r="BOS28" s="9"/>
      <c r="BOT28" s="9"/>
      <c r="BOU28" s="9"/>
      <c r="BOV28" s="9"/>
      <c r="BOW28" s="9"/>
      <c r="BOX28" s="9"/>
      <c r="BOY28" s="9"/>
      <c r="BOZ28" s="9"/>
      <c r="BPA28" s="9"/>
      <c r="BPB28" s="9"/>
      <c r="BPC28" s="9"/>
      <c r="BPD28" s="9"/>
      <c r="BPE28" s="9"/>
      <c r="BPF28" s="9"/>
      <c r="BPG28" s="9"/>
      <c r="BPH28" s="9"/>
      <c r="BPI28" s="9"/>
      <c r="BPJ28" s="9"/>
      <c r="BPK28" s="9"/>
      <c r="BPL28" s="9"/>
      <c r="BPM28" s="9"/>
      <c r="BPN28" s="9"/>
      <c r="BPO28" s="9"/>
      <c r="BPP28" s="9"/>
      <c r="BPQ28" s="9"/>
      <c r="BPR28" s="9"/>
      <c r="BPS28" s="9"/>
      <c r="BPT28" s="9"/>
      <c r="BPU28" s="9"/>
      <c r="BPV28" s="9"/>
      <c r="BPW28" s="9"/>
      <c r="BPX28" s="9"/>
      <c r="BPY28" s="9"/>
      <c r="BPZ28" s="9"/>
      <c r="BQA28" s="9"/>
      <c r="BQB28" s="9"/>
      <c r="BQC28" s="9"/>
      <c r="BQD28" s="9"/>
      <c r="BQE28" s="9"/>
      <c r="BQF28" s="9"/>
      <c r="BQG28" s="9"/>
      <c r="BQH28" s="9"/>
      <c r="BQI28" s="9"/>
      <c r="BQJ28" s="9"/>
      <c r="BQK28" s="9"/>
      <c r="BQL28" s="9"/>
      <c r="BQM28" s="9"/>
      <c r="BQN28" s="9"/>
      <c r="BQO28" s="9"/>
      <c r="BQP28" s="9"/>
      <c r="BQQ28" s="9"/>
      <c r="BQR28" s="9"/>
      <c r="BQS28" s="9"/>
      <c r="BQT28" s="9"/>
      <c r="BQU28" s="9"/>
      <c r="BQV28" s="9"/>
      <c r="BQW28" s="9"/>
      <c r="BQX28" s="9"/>
      <c r="BQY28" s="9"/>
      <c r="BQZ28" s="9"/>
      <c r="BRA28" s="9"/>
      <c r="BRB28" s="9"/>
      <c r="BRC28" s="9"/>
      <c r="BRD28" s="9"/>
      <c r="BRE28" s="9"/>
      <c r="BRF28" s="9"/>
      <c r="BRG28" s="9"/>
      <c r="BRH28" s="9"/>
      <c r="BRI28" s="9"/>
      <c r="BRJ28" s="9"/>
      <c r="BRK28" s="9"/>
      <c r="BRL28" s="9"/>
      <c r="BRM28" s="9"/>
      <c r="BRN28" s="9"/>
      <c r="BRO28" s="9"/>
      <c r="BRP28" s="9"/>
      <c r="BRQ28" s="9"/>
      <c r="BRR28" s="9"/>
      <c r="BRS28" s="9"/>
      <c r="BRT28" s="9"/>
      <c r="BRU28" s="9"/>
      <c r="BRV28" s="9"/>
      <c r="BRW28" s="9"/>
      <c r="BRX28" s="9"/>
      <c r="BRY28" s="9"/>
      <c r="BRZ28" s="9"/>
      <c r="BSA28" s="9"/>
      <c r="BSB28" s="9"/>
      <c r="BSC28" s="9"/>
      <c r="BSD28" s="9"/>
      <c r="BSE28" s="9"/>
      <c r="BSF28" s="9"/>
      <c r="BSG28" s="9"/>
      <c r="BSH28" s="9"/>
      <c r="BSI28" s="9"/>
      <c r="BSJ28" s="9"/>
      <c r="BSK28" s="9"/>
      <c r="BSL28" s="9"/>
      <c r="BSM28" s="9"/>
      <c r="BSN28" s="9"/>
      <c r="BSO28" s="9"/>
      <c r="BSP28" s="9"/>
      <c r="BSQ28" s="9"/>
      <c r="BSR28" s="9"/>
      <c r="BSS28" s="9"/>
      <c r="BST28" s="9"/>
      <c r="BSU28" s="9"/>
      <c r="BSV28" s="9"/>
      <c r="BSW28" s="9"/>
      <c r="BSX28" s="9"/>
      <c r="BSY28" s="9"/>
      <c r="BSZ28" s="9"/>
      <c r="BTA28" s="9"/>
      <c r="BTB28" s="9"/>
      <c r="BTC28" s="9"/>
      <c r="BTD28" s="9"/>
      <c r="BTE28" s="9"/>
      <c r="BTF28" s="9"/>
      <c r="BTG28" s="9"/>
      <c r="BTH28" s="9"/>
      <c r="BTI28" s="9"/>
      <c r="BTJ28" s="9"/>
      <c r="BTK28" s="9"/>
      <c r="BTL28" s="9"/>
      <c r="BTM28" s="9"/>
      <c r="BTN28" s="9"/>
      <c r="BTO28" s="9"/>
      <c r="BTP28" s="9"/>
      <c r="BTQ28" s="9"/>
      <c r="BTR28" s="9"/>
      <c r="BTS28" s="9"/>
      <c r="BTT28" s="9"/>
      <c r="BTU28" s="9"/>
      <c r="BTV28" s="9"/>
      <c r="BTW28" s="9"/>
      <c r="BTX28" s="9"/>
      <c r="BTY28" s="9"/>
      <c r="BTZ28" s="9"/>
      <c r="BUA28" s="9"/>
      <c r="BUB28" s="9"/>
      <c r="BUC28" s="9"/>
      <c r="BUD28" s="9"/>
      <c r="BUE28" s="9"/>
      <c r="BUF28" s="9"/>
      <c r="BUG28" s="9"/>
      <c r="BUH28" s="9"/>
      <c r="BUI28" s="9"/>
      <c r="BUJ28" s="9"/>
      <c r="BUK28" s="9"/>
      <c r="BUL28" s="9"/>
      <c r="BUM28" s="9"/>
      <c r="BUN28" s="9"/>
      <c r="BUO28" s="9"/>
      <c r="BUP28" s="9"/>
      <c r="BUQ28" s="9"/>
      <c r="BUR28" s="9"/>
      <c r="BUS28" s="9"/>
      <c r="BUT28" s="9"/>
      <c r="BUU28" s="9"/>
      <c r="BUV28" s="9"/>
      <c r="BUW28" s="9"/>
      <c r="BUX28" s="9"/>
      <c r="BUY28" s="9"/>
      <c r="BUZ28" s="9"/>
      <c r="BVA28" s="9"/>
      <c r="BVB28" s="9"/>
      <c r="BVC28" s="9"/>
      <c r="BVD28" s="9"/>
      <c r="BVE28" s="9"/>
      <c r="BVF28" s="9"/>
      <c r="BVG28" s="9"/>
      <c r="BVH28" s="9"/>
      <c r="BVI28" s="9"/>
      <c r="BVJ28" s="9"/>
      <c r="BVK28" s="9"/>
      <c r="BVL28" s="9"/>
      <c r="BVM28" s="9"/>
      <c r="BVN28" s="9"/>
      <c r="BVO28" s="9"/>
      <c r="BVP28" s="9"/>
      <c r="BVQ28" s="9"/>
      <c r="BVR28" s="9"/>
      <c r="BVS28" s="9"/>
      <c r="BVT28" s="9"/>
      <c r="BVU28" s="9"/>
      <c r="BVV28" s="9"/>
      <c r="BVW28" s="9"/>
      <c r="BVX28" s="9"/>
      <c r="BVY28" s="9"/>
      <c r="BVZ28" s="9"/>
      <c r="BWA28" s="9"/>
      <c r="BWB28" s="9"/>
      <c r="BWC28" s="9"/>
      <c r="BWD28" s="9"/>
      <c r="BWE28" s="9"/>
      <c r="BWF28" s="9"/>
      <c r="BWG28" s="9"/>
      <c r="BWH28" s="9"/>
      <c r="BWI28" s="9"/>
      <c r="BWJ28" s="9"/>
      <c r="BWK28" s="9"/>
      <c r="BWL28" s="9"/>
      <c r="BWM28" s="9"/>
      <c r="BWN28" s="9"/>
      <c r="BWO28" s="9"/>
      <c r="BWP28" s="9"/>
      <c r="BWQ28" s="9"/>
      <c r="BWR28" s="9"/>
      <c r="BWS28" s="9"/>
      <c r="BWT28" s="9"/>
      <c r="BWU28" s="9"/>
      <c r="BWV28" s="9"/>
      <c r="BWW28" s="9"/>
      <c r="BWX28" s="9"/>
      <c r="BWY28" s="9"/>
      <c r="BWZ28" s="9"/>
      <c r="BXA28" s="9"/>
      <c r="BXB28" s="9"/>
      <c r="BXC28" s="9"/>
      <c r="BXD28" s="9"/>
      <c r="BXE28" s="9"/>
      <c r="BXF28" s="9"/>
      <c r="BXG28" s="9"/>
      <c r="BXH28" s="9"/>
      <c r="BXI28" s="9"/>
      <c r="BXJ28" s="9"/>
      <c r="BXK28" s="9"/>
      <c r="BXL28" s="9"/>
      <c r="BXM28" s="9"/>
      <c r="BXN28" s="9"/>
      <c r="BXO28" s="9"/>
      <c r="BXP28" s="9"/>
      <c r="BXQ28" s="9"/>
      <c r="BXR28" s="9"/>
      <c r="BXS28" s="9"/>
      <c r="BXT28" s="9"/>
      <c r="BXU28" s="9"/>
      <c r="BXV28" s="9"/>
      <c r="BXW28" s="9"/>
      <c r="BXX28" s="9"/>
      <c r="BXY28" s="9"/>
      <c r="BXZ28" s="9"/>
      <c r="BYA28" s="9"/>
      <c r="BYB28" s="9"/>
      <c r="BYC28" s="9"/>
      <c r="BYD28" s="9"/>
      <c r="BYE28" s="9"/>
      <c r="BYF28" s="9"/>
      <c r="BYG28" s="9"/>
      <c r="BYH28" s="9"/>
      <c r="BYI28" s="9"/>
      <c r="BYJ28" s="9"/>
      <c r="BYK28" s="9"/>
      <c r="BYL28" s="9"/>
      <c r="BYM28" s="9"/>
      <c r="BYN28" s="9"/>
      <c r="BYO28" s="9"/>
      <c r="BYP28" s="9"/>
      <c r="BYQ28" s="9"/>
      <c r="BYR28" s="9"/>
      <c r="BYS28" s="9"/>
      <c r="BYT28" s="9"/>
      <c r="BYU28" s="9"/>
      <c r="BYV28" s="9"/>
      <c r="BYW28" s="9"/>
      <c r="BYX28" s="9"/>
      <c r="BYY28" s="9"/>
      <c r="BYZ28" s="9"/>
      <c r="BZA28" s="9"/>
      <c r="BZB28" s="9"/>
      <c r="BZC28" s="9"/>
      <c r="BZD28" s="9"/>
      <c r="BZE28" s="9"/>
      <c r="BZF28" s="9"/>
      <c r="BZG28" s="9"/>
      <c r="BZH28" s="9"/>
      <c r="BZI28" s="9"/>
      <c r="BZJ28" s="9"/>
      <c r="BZK28" s="9"/>
      <c r="BZL28" s="9"/>
      <c r="BZM28" s="9"/>
      <c r="BZN28" s="9"/>
      <c r="BZO28" s="9"/>
      <c r="BZP28" s="9"/>
      <c r="BZQ28" s="9"/>
      <c r="BZR28" s="9"/>
      <c r="BZS28" s="9"/>
      <c r="BZT28" s="9"/>
      <c r="BZU28" s="9"/>
      <c r="BZV28" s="9"/>
      <c r="BZW28" s="9"/>
      <c r="BZX28" s="9"/>
      <c r="BZY28" s="9"/>
      <c r="BZZ28" s="9"/>
      <c r="CAA28" s="9"/>
      <c r="CAB28" s="9"/>
      <c r="CAC28" s="9"/>
      <c r="CAD28" s="9"/>
      <c r="CAE28" s="9"/>
      <c r="CAF28" s="9"/>
      <c r="CAG28" s="9"/>
      <c r="CAH28" s="9"/>
      <c r="CAI28" s="9"/>
      <c r="CAJ28" s="9"/>
      <c r="CAK28" s="9"/>
      <c r="CAL28" s="9"/>
      <c r="CAM28" s="9"/>
      <c r="CAN28" s="9"/>
      <c r="CAO28" s="9"/>
      <c r="CAP28" s="9"/>
      <c r="CAQ28" s="9"/>
      <c r="CAR28" s="9"/>
      <c r="CAS28" s="9"/>
      <c r="CAT28" s="9"/>
      <c r="CAU28" s="9"/>
      <c r="CAV28" s="9"/>
      <c r="CAW28" s="9"/>
      <c r="CAX28" s="9"/>
      <c r="CAY28" s="9"/>
      <c r="CAZ28" s="9"/>
      <c r="CBA28" s="9"/>
      <c r="CBB28" s="9"/>
      <c r="CBC28" s="9"/>
      <c r="CBD28" s="9"/>
      <c r="CBE28" s="9"/>
      <c r="CBF28" s="9"/>
      <c r="CBG28" s="9"/>
      <c r="CBH28" s="9"/>
      <c r="CBI28" s="9"/>
      <c r="CBJ28" s="9"/>
      <c r="CBK28" s="9"/>
      <c r="CBL28" s="9"/>
      <c r="CBM28" s="9"/>
      <c r="CBN28" s="9"/>
      <c r="CBO28" s="9"/>
      <c r="CBP28" s="9"/>
      <c r="CBQ28" s="9"/>
      <c r="CBR28" s="9"/>
      <c r="CBS28" s="9"/>
      <c r="CBT28" s="9"/>
      <c r="CBU28" s="9"/>
      <c r="CBV28" s="9"/>
      <c r="CBW28" s="9"/>
      <c r="CBX28" s="9"/>
      <c r="CBY28" s="9"/>
      <c r="CBZ28" s="9"/>
      <c r="CCA28" s="9"/>
      <c r="CCB28" s="9"/>
      <c r="CCC28" s="9"/>
      <c r="CCD28" s="9"/>
      <c r="CCE28" s="9"/>
      <c r="CCF28" s="9"/>
      <c r="CCG28" s="9"/>
      <c r="CCH28" s="9"/>
      <c r="CCI28" s="9"/>
      <c r="CCJ28" s="9"/>
      <c r="CCK28" s="9"/>
      <c r="CCL28" s="9"/>
      <c r="CCM28" s="9"/>
      <c r="CCN28" s="9"/>
      <c r="CCO28" s="9"/>
      <c r="CCP28" s="9"/>
      <c r="CCQ28" s="9"/>
      <c r="CCR28" s="9"/>
      <c r="CCS28" s="9"/>
      <c r="CCT28" s="9"/>
      <c r="CCU28" s="9"/>
      <c r="CCV28" s="9"/>
      <c r="CCW28" s="9"/>
      <c r="CCX28" s="9"/>
      <c r="CCY28" s="9"/>
      <c r="CCZ28" s="9"/>
      <c r="CDA28" s="9"/>
      <c r="CDB28" s="9"/>
      <c r="CDC28" s="9"/>
      <c r="CDD28" s="9"/>
      <c r="CDE28" s="9"/>
      <c r="CDF28" s="9"/>
      <c r="CDG28" s="9"/>
      <c r="CDH28" s="9"/>
      <c r="CDI28" s="9"/>
      <c r="CDJ28" s="9"/>
      <c r="CDK28" s="9"/>
      <c r="CDL28" s="9"/>
      <c r="CDM28" s="9"/>
      <c r="CDN28" s="9"/>
      <c r="CDO28" s="9"/>
      <c r="CDP28" s="9"/>
      <c r="CDQ28" s="9"/>
      <c r="CDR28" s="9"/>
      <c r="CDS28" s="9"/>
      <c r="CDT28" s="9"/>
      <c r="CDU28" s="9"/>
      <c r="CDV28" s="9"/>
      <c r="CDW28" s="9"/>
      <c r="CDX28" s="9"/>
      <c r="CDY28" s="9"/>
      <c r="CDZ28" s="9"/>
      <c r="CEA28" s="9"/>
      <c r="CEB28" s="9"/>
      <c r="CEC28" s="9"/>
      <c r="CED28" s="9"/>
      <c r="CEE28" s="9"/>
      <c r="CEF28" s="9"/>
      <c r="CEG28" s="9"/>
      <c r="CEH28" s="9"/>
      <c r="CEI28" s="9"/>
      <c r="CEJ28" s="9"/>
      <c r="CEK28" s="9"/>
      <c r="CEL28" s="9"/>
      <c r="CEM28" s="9"/>
      <c r="CEN28" s="9"/>
      <c r="CEO28" s="9"/>
      <c r="CEP28" s="9"/>
      <c r="CEQ28" s="9"/>
      <c r="CER28" s="9"/>
      <c r="CES28" s="9"/>
      <c r="CET28" s="9"/>
      <c r="CEU28" s="9"/>
      <c r="CEV28" s="9"/>
      <c r="CEW28" s="9"/>
      <c r="CEX28" s="9"/>
      <c r="CEY28" s="9"/>
      <c r="CEZ28" s="9"/>
      <c r="CFA28" s="9"/>
      <c r="CFB28" s="9"/>
      <c r="CFC28" s="9"/>
      <c r="CFD28" s="9"/>
      <c r="CFE28" s="9"/>
      <c r="CFF28" s="9"/>
      <c r="CFG28" s="9"/>
      <c r="CFH28" s="9"/>
      <c r="CFI28" s="9"/>
      <c r="CFJ28" s="9"/>
      <c r="CFK28" s="9"/>
      <c r="CFL28" s="9"/>
      <c r="CFM28" s="9"/>
      <c r="CFN28" s="9"/>
      <c r="CFO28" s="9"/>
      <c r="CFP28" s="9"/>
      <c r="CFQ28" s="9"/>
      <c r="CFR28" s="9"/>
      <c r="CFS28" s="9"/>
      <c r="CFT28" s="9"/>
      <c r="CFU28" s="9"/>
      <c r="CFV28" s="9"/>
      <c r="CFW28" s="9"/>
      <c r="CFX28" s="9"/>
      <c r="CFY28" s="9"/>
      <c r="CFZ28" s="9"/>
      <c r="CGA28" s="9"/>
      <c r="CGB28" s="9"/>
      <c r="CGC28" s="9"/>
      <c r="CGD28" s="9"/>
      <c r="CGE28" s="9"/>
      <c r="CGF28" s="9"/>
      <c r="CGG28" s="9"/>
      <c r="CGH28" s="9"/>
      <c r="CGI28" s="9"/>
      <c r="CGJ28" s="9"/>
      <c r="CGK28" s="9"/>
      <c r="CGL28" s="9"/>
      <c r="CGM28" s="9"/>
      <c r="CGN28" s="9"/>
      <c r="CGO28" s="9"/>
      <c r="CGP28" s="9"/>
      <c r="CGQ28" s="9"/>
      <c r="CGR28" s="9"/>
      <c r="CGS28" s="9"/>
      <c r="CGT28" s="9"/>
      <c r="CGU28" s="9"/>
      <c r="CGV28" s="9"/>
      <c r="CGW28" s="9"/>
      <c r="CGX28" s="9"/>
      <c r="CGY28" s="9"/>
      <c r="CGZ28" s="9"/>
      <c r="CHA28" s="9"/>
      <c r="CHB28" s="9"/>
      <c r="CHC28" s="9"/>
      <c r="CHD28" s="9"/>
      <c r="CHE28" s="9"/>
      <c r="CHF28" s="9"/>
      <c r="CHG28" s="9"/>
      <c r="CHH28" s="9"/>
      <c r="CHI28" s="9"/>
      <c r="CHJ28" s="9"/>
      <c r="CHK28" s="9"/>
      <c r="CHL28" s="9"/>
      <c r="CHM28" s="9"/>
      <c r="CHN28" s="9"/>
      <c r="CHO28" s="9"/>
      <c r="CHP28" s="9"/>
      <c r="CHQ28" s="9"/>
      <c r="CHR28" s="9"/>
      <c r="CHS28" s="9"/>
      <c r="CHT28" s="9"/>
      <c r="CHU28" s="9"/>
      <c r="CHV28" s="9"/>
      <c r="CHW28" s="9"/>
      <c r="CHX28" s="9"/>
      <c r="CHY28" s="9"/>
      <c r="CHZ28" s="9"/>
      <c r="CIA28" s="9"/>
      <c r="CIB28" s="9"/>
      <c r="CIC28" s="9"/>
      <c r="CID28" s="9"/>
      <c r="CIE28" s="9"/>
      <c r="CIF28" s="9"/>
      <c r="CIG28" s="9"/>
      <c r="CIH28" s="9"/>
      <c r="CII28" s="9"/>
      <c r="CIJ28" s="9"/>
      <c r="CIK28" s="9"/>
      <c r="CIL28" s="9"/>
      <c r="CIM28" s="9"/>
      <c r="CIN28" s="9"/>
      <c r="CIO28" s="9"/>
      <c r="CIP28" s="9"/>
      <c r="CIQ28" s="9"/>
      <c r="CIR28" s="9"/>
      <c r="CIS28" s="9"/>
      <c r="CIT28" s="9"/>
      <c r="CIU28" s="9"/>
      <c r="CIV28" s="9"/>
      <c r="CIW28" s="9"/>
      <c r="CIX28" s="9"/>
      <c r="CIY28" s="9"/>
      <c r="CIZ28" s="9"/>
      <c r="CJA28" s="9"/>
      <c r="CJB28" s="9"/>
      <c r="CJC28" s="9"/>
      <c r="CJD28" s="9"/>
      <c r="CJE28" s="9"/>
      <c r="CJF28" s="9"/>
      <c r="CJG28" s="9"/>
      <c r="CJH28" s="9"/>
      <c r="CJI28" s="9"/>
      <c r="CJJ28" s="9"/>
      <c r="CJK28" s="9"/>
      <c r="CJL28" s="9"/>
      <c r="CJM28" s="9"/>
      <c r="CJN28" s="9"/>
      <c r="CJO28" s="9"/>
      <c r="CJP28" s="9"/>
      <c r="CJQ28" s="9"/>
      <c r="CJR28" s="9"/>
      <c r="CJS28" s="9"/>
      <c r="CJT28" s="9"/>
      <c r="CJU28" s="9"/>
      <c r="CJV28" s="9"/>
      <c r="CJW28" s="9"/>
      <c r="CJX28" s="9"/>
      <c r="CJY28" s="9"/>
      <c r="CJZ28" s="9"/>
      <c r="CKA28" s="9"/>
      <c r="CKB28" s="9"/>
      <c r="CKC28" s="9"/>
      <c r="CKD28" s="9"/>
      <c r="CKE28" s="9"/>
      <c r="CKF28" s="9"/>
      <c r="CKG28" s="9"/>
      <c r="CKH28" s="9"/>
      <c r="CKI28" s="9"/>
      <c r="CKJ28" s="9"/>
      <c r="CKK28" s="9"/>
      <c r="CKL28" s="9"/>
      <c r="CKM28" s="9"/>
      <c r="CKN28" s="9"/>
      <c r="CKO28" s="9"/>
      <c r="CKP28" s="9"/>
      <c r="CKQ28" s="9"/>
      <c r="CKR28" s="9"/>
      <c r="CKS28" s="9"/>
      <c r="CKT28" s="9"/>
      <c r="CKU28" s="9"/>
      <c r="CKV28" s="9"/>
      <c r="CKW28" s="9"/>
      <c r="CKX28" s="9"/>
      <c r="CKY28" s="9"/>
      <c r="CKZ28" s="9"/>
      <c r="CLA28" s="9"/>
      <c r="CLB28" s="9"/>
      <c r="CLC28" s="9"/>
      <c r="CLD28" s="9"/>
      <c r="CLE28" s="9"/>
      <c r="CLF28" s="9"/>
      <c r="CLG28" s="9"/>
      <c r="CLH28" s="9"/>
      <c r="CLI28" s="9"/>
      <c r="CLJ28" s="9"/>
      <c r="CLK28" s="9"/>
      <c r="CLL28" s="9"/>
      <c r="CLM28" s="9"/>
      <c r="CLN28" s="9"/>
      <c r="CLO28" s="9"/>
      <c r="CLP28" s="9"/>
      <c r="CLQ28" s="9"/>
      <c r="CLR28" s="9"/>
      <c r="CLS28" s="9"/>
      <c r="CLT28" s="9"/>
      <c r="CLU28" s="9"/>
      <c r="CLV28" s="9"/>
      <c r="CLW28" s="9"/>
      <c r="CLX28" s="9"/>
      <c r="CLY28" s="9"/>
      <c r="CLZ28" s="9"/>
      <c r="CMA28" s="9"/>
      <c r="CMB28" s="9"/>
      <c r="CMC28" s="9"/>
      <c r="CMD28" s="9"/>
      <c r="CME28" s="9"/>
      <c r="CMF28" s="9"/>
      <c r="CMG28" s="9"/>
      <c r="CMH28" s="9"/>
      <c r="CMI28" s="9"/>
      <c r="CMJ28" s="9"/>
      <c r="CMK28" s="9"/>
      <c r="CML28" s="9"/>
      <c r="CMM28" s="9"/>
      <c r="CMN28" s="9"/>
      <c r="CMO28" s="9"/>
      <c r="CMP28" s="9"/>
      <c r="CMQ28" s="9"/>
      <c r="CMR28" s="9"/>
      <c r="CMS28" s="9"/>
      <c r="CMT28" s="9"/>
      <c r="CMU28" s="9"/>
      <c r="CMV28" s="9"/>
      <c r="CMW28" s="9"/>
      <c r="CMX28" s="9"/>
      <c r="CMY28" s="9"/>
      <c r="CMZ28" s="9"/>
      <c r="CNA28" s="9"/>
      <c r="CNB28" s="9"/>
      <c r="CNC28" s="9"/>
      <c r="CND28" s="9"/>
      <c r="CNE28" s="9"/>
      <c r="CNF28" s="9"/>
      <c r="CNG28" s="9"/>
      <c r="CNH28" s="9"/>
    </row>
    <row r="29" spans="1:2400" s="172" customFormat="1" x14ac:dyDescent="0.4">
      <c r="A29" s="168"/>
      <c r="B29" s="169"/>
      <c r="C29" s="170"/>
      <c r="D29" s="171"/>
      <c r="G29" s="173"/>
      <c r="AL29" s="178"/>
      <c r="AY29" s="179"/>
      <c r="AZ29" s="173"/>
      <c r="BA29" s="173"/>
      <c r="BB29" s="173"/>
      <c r="BC29" s="173"/>
      <c r="BD29" s="9"/>
      <c r="BP29" s="171"/>
      <c r="BQ29" s="9"/>
      <c r="CC29" s="171"/>
      <c r="DC29" s="171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  <c r="IW29" s="9"/>
      <c r="IX29" s="9"/>
      <c r="IY29" s="9"/>
      <c r="IZ29" s="9"/>
      <c r="JA29" s="9"/>
      <c r="JB29" s="9"/>
      <c r="JC29" s="9"/>
      <c r="JD29" s="9"/>
      <c r="JE29" s="9"/>
      <c r="JF29" s="9"/>
      <c r="JG29" s="9"/>
      <c r="JH29" s="9"/>
      <c r="JI29" s="9"/>
      <c r="JJ29" s="9"/>
      <c r="JK29" s="9"/>
      <c r="JL29" s="9"/>
      <c r="JM29" s="9"/>
      <c r="JN29" s="9"/>
      <c r="JO29" s="9"/>
      <c r="JP29" s="9"/>
      <c r="JQ29" s="9"/>
      <c r="JR29" s="9"/>
      <c r="JS29" s="9"/>
      <c r="JT29" s="9"/>
      <c r="JU29" s="9"/>
      <c r="JV29" s="9"/>
      <c r="JW29" s="9"/>
      <c r="JX29" s="9"/>
      <c r="JY29" s="9"/>
      <c r="JZ29" s="9"/>
      <c r="KA29" s="9"/>
      <c r="KB29" s="9"/>
      <c r="KC29" s="9"/>
      <c r="KD29" s="9"/>
      <c r="KE29" s="9"/>
      <c r="KF29" s="9"/>
      <c r="KG29" s="9"/>
      <c r="KH29" s="9"/>
      <c r="KI29" s="9"/>
      <c r="KJ29" s="9"/>
      <c r="KK29" s="9"/>
      <c r="KL29" s="9"/>
      <c r="KM29" s="9"/>
      <c r="KN29" s="9"/>
      <c r="KO29" s="9"/>
      <c r="KP29" s="9"/>
      <c r="KQ29" s="9"/>
      <c r="KR29" s="9"/>
      <c r="KS29" s="9"/>
      <c r="KT29" s="9"/>
      <c r="KU29" s="9"/>
      <c r="KV29" s="9"/>
      <c r="KW29" s="9"/>
      <c r="KX29" s="9"/>
      <c r="KY29" s="9"/>
      <c r="KZ29" s="9"/>
      <c r="LA29" s="9"/>
      <c r="LB29" s="9"/>
      <c r="LC29" s="9"/>
      <c r="LD29" s="9"/>
      <c r="LE29" s="9"/>
      <c r="LF29" s="9"/>
      <c r="LG29" s="9"/>
      <c r="LH29" s="9"/>
      <c r="LI29" s="9"/>
      <c r="LJ29" s="9"/>
      <c r="LK29" s="9"/>
      <c r="LL29" s="9"/>
      <c r="LM29" s="9"/>
      <c r="LN29" s="9"/>
      <c r="LO29" s="9"/>
      <c r="LP29" s="9"/>
      <c r="LQ29" s="9"/>
      <c r="LR29" s="9"/>
      <c r="LS29" s="9"/>
      <c r="LT29" s="9"/>
      <c r="LU29" s="9"/>
      <c r="LV29" s="9"/>
      <c r="LW29" s="9"/>
      <c r="LX29" s="9"/>
      <c r="LY29" s="9"/>
      <c r="LZ29" s="9"/>
      <c r="MA29" s="9"/>
      <c r="MB29" s="9"/>
      <c r="MC29" s="9"/>
      <c r="MD29" s="9"/>
      <c r="ME29" s="9"/>
      <c r="MF29" s="9"/>
      <c r="MG29" s="9"/>
      <c r="MH29" s="9"/>
      <c r="MI29" s="9"/>
      <c r="MJ29" s="9"/>
      <c r="MK29" s="9"/>
      <c r="ML29" s="9"/>
      <c r="MM29" s="9"/>
      <c r="MN29" s="9"/>
      <c r="MO29" s="9"/>
      <c r="MP29" s="9"/>
      <c r="MQ29" s="9"/>
      <c r="MR29" s="9"/>
      <c r="MS29" s="9"/>
      <c r="MT29" s="9"/>
      <c r="MU29" s="9"/>
      <c r="MV29" s="9"/>
      <c r="MW29" s="9"/>
      <c r="MX29" s="9"/>
      <c r="MY29" s="9"/>
      <c r="MZ29" s="9"/>
      <c r="NA29" s="9"/>
      <c r="NB29" s="9"/>
      <c r="NC29" s="9"/>
      <c r="ND29" s="9"/>
      <c r="NE29" s="9"/>
      <c r="NF29" s="9"/>
      <c r="NG29" s="9"/>
      <c r="NH29" s="9"/>
      <c r="NI29" s="9"/>
      <c r="NJ29" s="9"/>
      <c r="NK29" s="9"/>
      <c r="NL29" s="9"/>
      <c r="NM29" s="9"/>
      <c r="NN29" s="9"/>
      <c r="NO29" s="9"/>
      <c r="NP29" s="9"/>
      <c r="NQ29" s="9"/>
      <c r="NR29" s="9"/>
      <c r="NS29" s="9"/>
      <c r="NT29" s="9"/>
      <c r="NU29" s="9"/>
      <c r="NV29" s="9"/>
      <c r="NW29" s="9"/>
      <c r="NX29" s="9"/>
      <c r="NY29" s="9"/>
      <c r="NZ29" s="9"/>
      <c r="OA29" s="9"/>
      <c r="OB29" s="9"/>
      <c r="OC29" s="9"/>
      <c r="OD29" s="9"/>
      <c r="OE29" s="9"/>
      <c r="OF29" s="9"/>
      <c r="OG29" s="9"/>
      <c r="OH29" s="9"/>
      <c r="OI29" s="9"/>
      <c r="OJ29" s="9"/>
      <c r="OK29" s="9"/>
      <c r="OL29" s="9"/>
      <c r="OM29" s="9"/>
      <c r="ON29" s="9"/>
      <c r="OO29" s="9"/>
      <c r="OP29" s="9"/>
      <c r="OQ29" s="9"/>
      <c r="OR29" s="9"/>
      <c r="OS29" s="9"/>
      <c r="OT29" s="9"/>
      <c r="OU29" s="9"/>
      <c r="OV29" s="9"/>
      <c r="OW29" s="9"/>
      <c r="OX29" s="9"/>
      <c r="OY29" s="9"/>
      <c r="OZ29" s="9"/>
      <c r="PA29" s="9"/>
      <c r="PB29" s="9"/>
      <c r="PC29" s="9"/>
      <c r="PD29" s="9"/>
      <c r="PE29" s="9"/>
      <c r="PF29" s="9"/>
      <c r="PG29" s="9"/>
      <c r="PH29" s="9"/>
      <c r="PI29" s="9"/>
      <c r="PJ29" s="9"/>
      <c r="PK29" s="9"/>
      <c r="PL29" s="9"/>
      <c r="PM29" s="9"/>
      <c r="PN29" s="9"/>
      <c r="PO29" s="9"/>
      <c r="PP29" s="9"/>
      <c r="PQ29" s="9"/>
      <c r="PR29" s="9"/>
      <c r="PS29" s="9"/>
      <c r="PT29" s="9"/>
      <c r="PU29" s="9"/>
      <c r="PV29" s="9"/>
      <c r="PW29" s="9"/>
      <c r="PX29" s="9"/>
      <c r="PY29" s="9"/>
      <c r="PZ29" s="9"/>
      <c r="QA29" s="9"/>
      <c r="QB29" s="9"/>
      <c r="QC29" s="9"/>
      <c r="QD29" s="9"/>
      <c r="QE29" s="9"/>
      <c r="QF29" s="9"/>
      <c r="QG29" s="9"/>
      <c r="QH29" s="9"/>
      <c r="QI29" s="9"/>
      <c r="QJ29" s="9"/>
      <c r="QK29" s="9"/>
      <c r="QL29" s="9"/>
      <c r="QM29" s="9"/>
      <c r="QN29" s="9"/>
      <c r="QO29" s="9"/>
      <c r="QP29" s="9"/>
      <c r="QQ29" s="9"/>
      <c r="QR29" s="9"/>
      <c r="QS29" s="9"/>
      <c r="QT29" s="9"/>
      <c r="QU29" s="9"/>
      <c r="QV29" s="9"/>
      <c r="QW29" s="9"/>
      <c r="QX29" s="9"/>
      <c r="QY29" s="9"/>
      <c r="QZ29" s="9"/>
      <c r="RA29" s="9"/>
      <c r="RB29" s="9"/>
      <c r="RC29" s="9"/>
      <c r="RD29" s="9"/>
      <c r="RE29" s="9"/>
      <c r="RF29" s="9"/>
      <c r="RG29" s="9"/>
      <c r="RH29" s="9"/>
      <c r="RI29" s="9"/>
      <c r="RJ29" s="9"/>
      <c r="RK29" s="9"/>
      <c r="RL29" s="9"/>
      <c r="RM29" s="9"/>
      <c r="RN29" s="9"/>
      <c r="RO29" s="9"/>
      <c r="RP29" s="9"/>
      <c r="RQ29" s="9"/>
      <c r="RR29" s="9"/>
      <c r="RS29" s="9"/>
      <c r="RT29" s="9"/>
      <c r="RU29" s="9"/>
      <c r="RV29" s="9"/>
      <c r="RW29" s="9"/>
      <c r="RX29" s="9"/>
      <c r="RY29" s="9"/>
      <c r="RZ29" s="9"/>
      <c r="SA29" s="9"/>
      <c r="SB29" s="9"/>
      <c r="SC29" s="9"/>
      <c r="SD29" s="9"/>
      <c r="SE29" s="9"/>
      <c r="SF29" s="9"/>
      <c r="SG29" s="9"/>
      <c r="SH29" s="9"/>
      <c r="SI29" s="9"/>
      <c r="SJ29" s="9"/>
      <c r="SK29" s="9"/>
      <c r="SL29" s="9"/>
      <c r="SM29" s="9"/>
      <c r="SN29" s="9"/>
      <c r="SO29" s="9"/>
      <c r="SP29" s="9"/>
      <c r="SQ29" s="9"/>
      <c r="SR29" s="9"/>
      <c r="SS29" s="9"/>
      <c r="ST29" s="9"/>
      <c r="SU29" s="9"/>
      <c r="SV29" s="9"/>
      <c r="SW29" s="9"/>
      <c r="SX29" s="9"/>
      <c r="SY29" s="9"/>
      <c r="SZ29" s="9"/>
      <c r="TA29" s="9"/>
      <c r="TB29" s="9"/>
      <c r="TC29" s="9"/>
      <c r="TD29" s="9"/>
      <c r="TE29" s="9"/>
      <c r="TF29" s="9"/>
      <c r="TG29" s="9"/>
      <c r="TH29" s="9"/>
      <c r="TI29" s="9"/>
      <c r="TJ29" s="9"/>
      <c r="TK29" s="9"/>
      <c r="TL29" s="9"/>
      <c r="TM29" s="9"/>
      <c r="TN29" s="9"/>
      <c r="TO29" s="9"/>
      <c r="TP29" s="9"/>
      <c r="TQ29" s="9"/>
      <c r="TR29" s="9"/>
      <c r="TS29" s="9"/>
      <c r="TT29" s="9"/>
      <c r="TU29" s="9"/>
      <c r="TV29" s="9"/>
      <c r="TW29" s="9"/>
      <c r="TX29" s="9"/>
      <c r="TY29" s="9"/>
      <c r="TZ29" s="9"/>
      <c r="UA29" s="9"/>
      <c r="UB29" s="9"/>
      <c r="UC29" s="9"/>
      <c r="UD29" s="9"/>
      <c r="UE29" s="9"/>
      <c r="UF29" s="9"/>
      <c r="UG29" s="9"/>
      <c r="UH29" s="9"/>
      <c r="UI29" s="9"/>
      <c r="UJ29" s="9"/>
      <c r="UK29" s="9"/>
      <c r="UL29" s="9"/>
      <c r="UM29" s="9"/>
      <c r="UN29" s="9"/>
      <c r="UO29" s="9"/>
      <c r="UP29" s="9"/>
      <c r="UQ29" s="9"/>
      <c r="UR29" s="9"/>
      <c r="US29" s="9"/>
      <c r="UT29" s="9"/>
      <c r="UU29" s="9"/>
      <c r="UV29" s="9"/>
      <c r="UW29" s="9"/>
      <c r="UX29" s="9"/>
      <c r="UY29" s="9"/>
      <c r="UZ29" s="9"/>
      <c r="VA29" s="9"/>
      <c r="VB29" s="9"/>
      <c r="VC29" s="9"/>
      <c r="VD29" s="9"/>
      <c r="VE29" s="9"/>
      <c r="VF29" s="9"/>
      <c r="VG29" s="9"/>
      <c r="VH29" s="9"/>
      <c r="VI29" s="9"/>
      <c r="VJ29" s="9"/>
      <c r="VK29" s="9"/>
      <c r="VL29" s="9"/>
      <c r="VM29" s="9"/>
      <c r="VN29" s="9"/>
      <c r="VO29" s="9"/>
      <c r="VP29" s="9"/>
      <c r="VQ29" s="9"/>
      <c r="VR29" s="9"/>
      <c r="VS29" s="9"/>
      <c r="VT29" s="9"/>
      <c r="VU29" s="9"/>
      <c r="VV29" s="9"/>
      <c r="VW29" s="9"/>
      <c r="VX29" s="9"/>
      <c r="VY29" s="9"/>
      <c r="VZ29" s="9"/>
      <c r="WA29" s="9"/>
      <c r="WB29" s="9"/>
      <c r="WC29" s="9"/>
      <c r="WD29" s="9"/>
      <c r="WE29" s="9"/>
      <c r="WF29" s="9"/>
      <c r="WG29" s="9"/>
      <c r="WH29" s="9"/>
      <c r="WI29" s="9"/>
      <c r="WJ29" s="9"/>
      <c r="WK29" s="9"/>
      <c r="WL29" s="9"/>
      <c r="WM29" s="9"/>
      <c r="WN29" s="9"/>
      <c r="WO29" s="9"/>
      <c r="WP29" s="9"/>
      <c r="WQ29" s="9"/>
      <c r="WR29" s="9"/>
      <c r="WS29" s="9"/>
      <c r="WT29" s="9"/>
      <c r="WU29" s="9"/>
      <c r="WV29" s="9"/>
      <c r="WW29" s="9"/>
      <c r="WX29" s="9"/>
      <c r="WY29" s="9"/>
      <c r="WZ29" s="9"/>
      <c r="XA29" s="9"/>
      <c r="XB29" s="9"/>
      <c r="XC29" s="9"/>
      <c r="XD29" s="9"/>
      <c r="XE29" s="9"/>
      <c r="XF29" s="9"/>
      <c r="XG29" s="9"/>
      <c r="XH29" s="9"/>
      <c r="XI29" s="9"/>
      <c r="XJ29" s="9"/>
      <c r="XK29" s="9"/>
      <c r="XL29" s="9"/>
      <c r="XM29" s="9"/>
      <c r="XN29" s="9"/>
      <c r="XO29" s="9"/>
      <c r="XP29" s="9"/>
      <c r="XQ29" s="9"/>
      <c r="XR29" s="9"/>
      <c r="XS29" s="9"/>
      <c r="XT29" s="9"/>
      <c r="XU29" s="9"/>
      <c r="XV29" s="9"/>
      <c r="XW29" s="9"/>
      <c r="XX29" s="9"/>
      <c r="XY29" s="9"/>
      <c r="XZ29" s="9"/>
      <c r="YA29" s="9"/>
      <c r="YB29" s="9"/>
      <c r="YC29" s="9"/>
      <c r="YD29" s="9"/>
      <c r="YE29" s="9"/>
      <c r="YF29" s="9"/>
      <c r="YG29" s="9"/>
      <c r="YH29" s="9"/>
      <c r="YI29" s="9"/>
      <c r="YJ29" s="9"/>
      <c r="YK29" s="9"/>
      <c r="YL29" s="9"/>
      <c r="YM29" s="9"/>
      <c r="YN29" s="9"/>
      <c r="YO29" s="9"/>
      <c r="YP29" s="9"/>
      <c r="YQ29" s="9"/>
      <c r="YR29" s="9"/>
      <c r="YS29" s="9"/>
      <c r="YT29" s="9"/>
      <c r="YU29" s="9"/>
      <c r="YV29" s="9"/>
      <c r="YW29" s="9"/>
      <c r="YX29" s="9"/>
      <c r="YY29" s="9"/>
      <c r="YZ29" s="9"/>
      <c r="ZA29" s="9"/>
      <c r="ZB29" s="9"/>
      <c r="ZC29" s="9"/>
      <c r="ZD29" s="9"/>
      <c r="ZE29" s="9"/>
      <c r="ZF29" s="9"/>
      <c r="ZG29" s="9"/>
      <c r="ZH29" s="9"/>
      <c r="ZI29" s="9"/>
      <c r="ZJ29" s="9"/>
      <c r="ZK29" s="9"/>
      <c r="ZL29" s="9"/>
      <c r="ZM29" s="9"/>
      <c r="ZN29" s="9"/>
      <c r="ZO29" s="9"/>
      <c r="ZP29" s="9"/>
      <c r="ZQ29" s="9"/>
      <c r="ZR29" s="9"/>
      <c r="ZS29" s="9"/>
      <c r="ZT29" s="9"/>
      <c r="ZU29" s="9"/>
      <c r="ZV29" s="9"/>
      <c r="ZW29" s="9"/>
      <c r="ZX29" s="9"/>
      <c r="ZY29" s="9"/>
      <c r="ZZ29" s="9"/>
      <c r="AAA29" s="9"/>
      <c r="AAB29" s="9"/>
      <c r="AAC29" s="9"/>
      <c r="AAD29" s="9"/>
      <c r="AAE29" s="9"/>
      <c r="AAF29" s="9"/>
      <c r="AAG29" s="9"/>
      <c r="AAH29" s="9"/>
      <c r="AAI29" s="9"/>
      <c r="AAJ29" s="9"/>
      <c r="AAK29" s="9"/>
      <c r="AAL29" s="9"/>
      <c r="AAM29" s="9"/>
      <c r="AAN29" s="9"/>
      <c r="AAO29" s="9"/>
      <c r="AAP29" s="9"/>
      <c r="AAQ29" s="9"/>
      <c r="AAR29" s="9"/>
      <c r="AAS29" s="9"/>
      <c r="AAT29" s="9"/>
      <c r="AAU29" s="9"/>
      <c r="AAV29" s="9"/>
      <c r="AAW29" s="9"/>
      <c r="AAX29" s="9"/>
      <c r="AAY29" s="9"/>
      <c r="AAZ29" s="9"/>
      <c r="ABA29" s="9"/>
      <c r="ABB29" s="9"/>
      <c r="ABC29" s="9"/>
      <c r="ABD29" s="9"/>
      <c r="ABE29" s="9"/>
      <c r="ABF29" s="9"/>
      <c r="ABG29" s="9"/>
      <c r="ABH29" s="9"/>
      <c r="ABI29" s="9"/>
      <c r="ABJ29" s="9"/>
      <c r="ABK29" s="9"/>
      <c r="ABL29" s="9"/>
      <c r="ABM29" s="9"/>
      <c r="ABN29" s="9"/>
      <c r="ABO29" s="9"/>
      <c r="ABP29" s="9"/>
      <c r="ABQ29" s="9"/>
      <c r="ABR29" s="9"/>
      <c r="ABS29" s="9"/>
      <c r="ABT29" s="9"/>
      <c r="ABU29" s="9"/>
      <c r="ABV29" s="9"/>
      <c r="ABW29" s="9"/>
      <c r="ABX29" s="9"/>
      <c r="ABY29" s="9"/>
      <c r="ABZ29" s="9"/>
      <c r="ACA29" s="9"/>
      <c r="ACB29" s="9"/>
      <c r="ACC29" s="9"/>
      <c r="ACD29" s="9"/>
      <c r="ACE29" s="9"/>
      <c r="ACF29" s="9"/>
      <c r="ACG29" s="9"/>
      <c r="ACH29" s="9"/>
      <c r="ACI29" s="9"/>
      <c r="ACJ29" s="9"/>
      <c r="ACK29" s="9"/>
      <c r="ACL29" s="9"/>
      <c r="ACM29" s="9"/>
      <c r="ACN29" s="9"/>
      <c r="ACO29" s="9"/>
      <c r="ACP29" s="9"/>
      <c r="ACQ29" s="9"/>
      <c r="ACR29" s="9"/>
      <c r="ACS29" s="9"/>
      <c r="ACT29" s="9"/>
      <c r="ACU29" s="9"/>
      <c r="ACV29" s="9"/>
      <c r="ACW29" s="9"/>
      <c r="ACX29" s="9"/>
      <c r="ACY29" s="9"/>
      <c r="ACZ29" s="9"/>
      <c r="ADA29" s="9"/>
      <c r="ADB29" s="9"/>
      <c r="ADC29" s="9"/>
      <c r="ADD29" s="9"/>
      <c r="ADE29" s="9"/>
      <c r="ADF29" s="9"/>
      <c r="ADG29" s="9"/>
      <c r="ADH29" s="9"/>
      <c r="ADI29" s="9"/>
      <c r="ADJ29" s="9"/>
      <c r="ADK29" s="9"/>
      <c r="ADL29" s="9"/>
      <c r="ADM29" s="9"/>
      <c r="ADN29" s="9"/>
      <c r="ADO29" s="9"/>
      <c r="ADP29" s="9"/>
      <c r="ADQ29" s="9"/>
      <c r="ADR29" s="9"/>
      <c r="ADS29" s="9"/>
      <c r="ADT29" s="9"/>
      <c r="ADU29" s="9"/>
      <c r="ADV29" s="9"/>
      <c r="ADW29" s="9"/>
      <c r="ADX29" s="9"/>
      <c r="ADY29" s="9"/>
      <c r="ADZ29" s="9"/>
      <c r="AEA29" s="9"/>
      <c r="AEB29" s="9"/>
      <c r="AEC29" s="9"/>
      <c r="AED29" s="9"/>
      <c r="AEE29" s="9"/>
      <c r="AEF29" s="9"/>
      <c r="AEG29" s="9"/>
      <c r="AEH29" s="9"/>
      <c r="AEI29" s="9"/>
      <c r="AEJ29" s="9"/>
      <c r="AEK29" s="9"/>
      <c r="AEL29" s="9"/>
      <c r="AEM29" s="9"/>
      <c r="AEN29" s="9"/>
      <c r="AEO29" s="9"/>
      <c r="AEP29" s="9"/>
      <c r="AEQ29" s="9"/>
      <c r="AER29" s="9"/>
      <c r="AES29" s="9"/>
      <c r="AET29" s="9"/>
      <c r="AEU29" s="9"/>
      <c r="AEV29" s="9"/>
      <c r="AEW29" s="9"/>
      <c r="AEX29" s="9"/>
      <c r="AEY29" s="9"/>
      <c r="AEZ29" s="9"/>
      <c r="AFA29" s="9"/>
      <c r="AFB29" s="9"/>
      <c r="AFC29" s="9"/>
      <c r="AFD29" s="9"/>
      <c r="AFE29" s="9"/>
      <c r="AFF29" s="9"/>
      <c r="AFG29" s="9"/>
      <c r="AFH29" s="9"/>
      <c r="AFI29" s="9"/>
      <c r="AFJ29" s="9"/>
      <c r="AFK29" s="9"/>
      <c r="AFL29" s="9"/>
      <c r="AFM29" s="9"/>
      <c r="AFN29" s="9"/>
      <c r="AFO29" s="9"/>
      <c r="AFP29" s="9"/>
      <c r="AFQ29" s="9"/>
      <c r="AFR29" s="9"/>
      <c r="AFS29" s="9"/>
      <c r="AFT29" s="9"/>
      <c r="AFU29" s="9"/>
      <c r="AFV29" s="9"/>
      <c r="AFW29" s="9"/>
      <c r="AFX29" s="9"/>
      <c r="AFY29" s="9"/>
      <c r="AFZ29" s="9"/>
      <c r="AGA29" s="9"/>
      <c r="AGB29" s="9"/>
      <c r="AGC29" s="9"/>
      <c r="AGD29" s="9"/>
      <c r="AGE29" s="9"/>
      <c r="AGF29" s="9"/>
      <c r="AGG29" s="9"/>
      <c r="AGH29" s="9"/>
      <c r="AGI29" s="9"/>
      <c r="AGJ29" s="9"/>
      <c r="AGK29" s="9"/>
      <c r="AGL29" s="9"/>
      <c r="AGM29" s="9"/>
      <c r="AGN29" s="9"/>
      <c r="AGO29" s="9"/>
      <c r="AGP29" s="9"/>
      <c r="AGQ29" s="9"/>
      <c r="AGR29" s="9"/>
      <c r="AGS29" s="9"/>
      <c r="AGT29" s="9"/>
      <c r="AGU29" s="9"/>
      <c r="AGV29" s="9"/>
      <c r="AGW29" s="9"/>
      <c r="AGX29" s="9"/>
      <c r="AGY29" s="9"/>
      <c r="AGZ29" s="9"/>
      <c r="AHA29" s="9"/>
      <c r="AHB29" s="9"/>
      <c r="AHC29" s="9"/>
      <c r="AHD29" s="9"/>
      <c r="AHE29" s="9"/>
      <c r="AHF29" s="9"/>
      <c r="AHG29" s="9"/>
      <c r="AHH29" s="9"/>
      <c r="AHI29" s="9"/>
      <c r="AHJ29" s="9"/>
      <c r="AHK29" s="9"/>
      <c r="AHL29" s="9"/>
      <c r="AHM29" s="9"/>
      <c r="AHN29" s="9"/>
      <c r="AHO29" s="9"/>
      <c r="AHP29" s="9"/>
      <c r="AHQ29" s="9"/>
      <c r="AHR29" s="9"/>
      <c r="AHS29" s="9"/>
      <c r="AHT29" s="9"/>
      <c r="AHU29" s="9"/>
      <c r="AHV29" s="9"/>
      <c r="AHW29" s="9"/>
      <c r="AHX29" s="9"/>
      <c r="AHY29" s="9"/>
      <c r="AHZ29" s="9"/>
      <c r="AIA29" s="9"/>
      <c r="AIB29" s="9"/>
      <c r="AIC29" s="9"/>
      <c r="AID29" s="9"/>
      <c r="AIE29" s="9"/>
      <c r="AIF29" s="9"/>
      <c r="AIG29" s="9"/>
      <c r="AIH29" s="9"/>
      <c r="AII29" s="9"/>
      <c r="AIJ29" s="9"/>
      <c r="AIK29" s="9"/>
      <c r="AIL29" s="9"/>
      <c r="AIM29" s="9"/>
      <c r="AIN29" s="9"/>
      <c r="AIO29" s="9"/>
      <c r="AIP29" s="9"/>
      <c r="AIQ29" s="9"/>
      <c r="AIR29" s="9"/>
      <c r="AIS29" s="9"/>
      <c r="AIT29" s="9"/>
      <c r="AIU29" s="9"/>
      <c r="AIV29" s="9"/>
      <c r="AIW29" s="9"/>
      <c r="AIX29" s="9"/>
      <c r="AIY29" s="9"/>
      <c r="AIZ29" s="9"/>
      <c r="AJA29" s="9"/>
      <c r="AJB29" s="9"/>
      <c r="AJC29" s="9"/>
      <c r="AJD29" s="9"/>
      <c r="AJE29" s="9"/>
      <c r="AJF29" s="9"/>
      <c r="AJG29" s="9"/>
      <c r="AJH29" s="9"/>
      <c r="AJI29" s="9"/>
      <c r="AJJ29" s="9"/>
      <c r="AJK29" s="9"/>
      <c r="AJL29" s="9"/>
      <c r="AJM29" s="9"/>
      <c r="AJN29" s="9"/>
      <c r="AJO29" s="9"/>
      <c r="AJP29" s="9"/>
      <c r="AJQ29" s="9"/>
      <c r="AJR29" s="9"/>
      <c r="AJS29" s="9"/>
      <c r="AJT29" s="9"/>
      <c r="AJU29" s="9"/>
      <c r="AJV29" s="9"/>
      <c r="AJW29" s="9"/>
      <c r="AJX29" s="9"/>
      <c r="AJY29" s="9"/>
      <c r="AJZ29" s="9"/>
      <c r="AKA29" s="9"/>
      <c r="AKB29" s="9"/>
      <c r="AKC29" s="9"/>
      <c r="AKD29" s="9"/>
      <c r="AKE29" s="9"/>
      <c r="AKF29" s="9"/>
      <c r="AKG29" s="9"/>
      <c r="AKH29" s="9"/>
      <c r="AKI29" s="9"/>
      <c r="AKJ29" s="9"/>
      <c r="AKK29" s="9"/>
      <c r="AKL29" s="9"/>
      <c r="AKM29" s="9"/>
      <c r="AKN29" s="9"/>
      <c r="AKO29" s="9"/>
      <c r="AKP29" s="9"/>
      <c r="AKQ29" s="9"/>
      <c r="AKR29" s="9"/>
      <c r="AKS29" s="9"/>
      <c r="AKT29" s="9"/>
      <c r="AKU29" s="9"/>
      <c r="AKV29" s="9"/>
      <c r="AKW29" s="9"/>
      <c r="AKX29" s="9"/>
      <c r="AKY29" s="9"/>
      <c r="AKZ29" s="9"/>
      <c r="ALA29" s="9"/>
      <c r="ALB29" s="9"/>
      <c r="ALC29" s="9"/>
      <c r="ALD29" s="9"/>
      <c r="ALE29" s="9"/>
      <c r="ALF29" s="9"/>
      <c r="ALG29" s="9"/>
      <c r="ALH29" s="9"/>
      <c r="ALI29" s="9"/>
      <c r="ALJ29" s="9"/>
      <c r="ALK29" s="9"/>
      <c r="ALL29" s="9"/>
      <c r="ALM29" s="9"/>
      <c r="ALN29" s="9"/>
      <c r="ALO29" s="9"/>
      <c r="ALP29" s="9"/>
      <c r="ALQ29" s="9"/>
      <c r="ALR29" s="9"/>
      <c r="ALS29" s="9"/>
      <c r="ALT29" s="9"/>
      <c r="ALU29" s="9"/>
      <c r="ALV29" s="9"/>
      <c r="ALW29" s="9"/>
      <c r="ALX29" s="9"/>
      <c r="ALY29" s="9"/>
      <c r="ALZ29" s="9"/>
      <c r="AMA29" s="9"/>
      <c r="AMB29" s="9"/>
      <c r="AMC29" s="9"/>
      <c r="AMD29" s="9"/>
      <c r="AME29" s="9"/>
      <c r="AMF29" s="9"/>
      <c r="AMG29" s="9"/>
      <c r="AMH29" s="9"/>
      <c r="AMI29" s="9"/>
      <c r="AMJ29" s="9"/>
      <c r="AMK29" s="9"/>
      <c r="AML29" s="9"/>
      <c r="AMM29" s="9"/>
      <c r="AMN29" s="9"/>
      <c r="AMO29" s="9"/>
      <c r="AMP29" s="9"/>
      <c r="AMQ29" s="9"/>
      <c r="AMR29" s="9"/>
      <c r="AMS29" s="9"/>
      <c r="AMT29" s="9"/>
      <c r="AMU29" s="9"/>
      <c r="AMV29" s="9"/>
      <c r="AMW29" s="9"/>
      <c r="AMX29" s="9"/>
      <c r="AMY29" s="9"/>
      <c r="AMZ29" s="9"/>
      <c r="ANA29" s="9"/>
      <c r="ANB29" s="9"/>
      <c r="ANC29" s="9"/>
      <c r="AND29" s="9"/>
      <c r="ANE29" s="9"/>
      <c r="ANF29" s="9"/>
      <c r="ANG29" s="9"/>
      <c r="ANH29" s="9"/>
      <c r="ANI29" s="9"/>
      <c r="ANJ29" s="9"/>
      <c r="ANK29" s="9"/>
      <c r="ANL29" s="9"/>
      <c r="ANM29" s="9"/>
      <c r="ANN29" s="9"/>
      <c r="ANO29" s="9"/>
      <c r="ANP29" s="9"/>
      <c r="ANQ29" s="9"/>
      <c r="ANR29" s="9"/>
      <c r="ANS29" s="9"/>
      <c r="ANT29" s="9"/>
      <c r="ANU29" s="9"/>
      <c r="ANV29" s="9"/>
      <c r="ANW29" s="9"/>
      <c r="ANX29" s="9"/>
      <c r="ANY29" s="9"/>
      <c r="ANZ29" s="9"/>
      <c r="AOA29" s="9"/>
      <c r="AOB29" s="9"/>
      <c r="AOC29" s="9"/>
      <c r="AOD29" s="9"/>
      <c r="AOE29" s="9"/>
      <c r="AOF29" s="9"/>
      <c r="AOG29" s="9"/>
      <c r="AOH29" s="9"/>
      <c r="AOI29" s="9"/>
      <c r="AOJ29" s="9"/>
      <c r="AOK29" s="9"/>
      <c r="AOL29" s="9"/>
      <c r="AOM29" s="9"/>
      <c r="AON29" s="9"/>
      <c r="AOO29" s="9"/>
      <c r="AOP29" s="9"/>
      <c r="AOQ29" s="9"/>
      <c r="AOR29" s="9"/>
      <c r="AOS29" s="9"/>
      <c r="AOT29" s="9"/>
      <c r="AOU29" s="9"/>
      <c r="AOV29" s="9"/>
      <c r="AOW29" s="9"/>
      <c r="AOX29" s="9"/>
      <c r="AOY29" s="9"/>
      <c r="AOZ29" s="9"/>
      <c r="APA29" s="9"/>
      <c r="APB29" s="9"/>
      <c r="APC29" s="9"/>
      <c r="APD29" s="9"/>
      <c r="APE29" s="9"/>
      <c r="APF29" s="9"/>
      <c r="APG29" s="9"/>
      <c r="APH29" s="9"/>
      <c r="API29" s="9"/>
      <c r="APJ29" s="9"/>
      <c r="APK29" s="9"/>
      <c r="APL29" s="9"/>
      <c r="APM29" s="9"/>
      <c r="APN29" s="9"/>
      <c r="APO29" s="9"/>
      <c r="APP29" s="9"/>
      <c r="APQ29" s="9"/>
      <c r="APR29" s="9"/>
      <c r="APS29" s="9"/>
      <c r="APT29" s="9"/>
      <c r="APU29" s="9"/>
      <c r="APV29" s="9"/>
      <c r="APW29" s="9"/>
      <c r="APX29" s="9"/>
      <c r="APY29" s="9"/>
      <c r="APZ29" s="9"/>
      <c r="AQA29" s="9"/>
      <c r="AQB29" s="9"/>
      <c r="AQC29" s="9"/>
      <c r="AQD29" s="9"/>
      <c r="AQE29" s="9"/>
      <c r="AQF29" s="9"/>
      <c r="AQG29" s="9"/>
      <c r="AQH29" s="9"/>
      <c r="AQI29" s="9"/>
      <c r="AQJ29" s="9"/>
      <c r="AQK29" s="9"/>
      <c r="AQL29" s="9"/>
      <c r="AQM29" s="9"/>
      <c r="AQN29" s="9"/>
      <c r="AQO29" s="9"/>
      <c r="AQP29" s="9"/>
      <c r="AQQ29" s="9"/>
      <c r="AQR29" s="9"/>
      <c r="AQS29" s="9"/>
      <c r="AQT29" s="9"/>
      <c r="AQU29" s="9"/>
      <c r="AQV29" s="9"/>
      <c r="AQW29" s="9"/>
      <c r="AQX29" s="9"/>
      <c r="AQY29" s="9"/>
      <c r="AQZ29" s="9"/>
      <c r="ARA29" s="9"/>
      <c r="ARB29" s="9"/>
      <c r="ARC29" s="9"/>
      <c r="ARD29" s="9"/>
      <c r="ARE29" s="9"/>
      <c r="ARF29" s="9"/>
      <c r="ARG29" s="9"/>
      <c r="ARH29" s="9"/>
      <c r="ARI29" s="9"/>
      <c r="ARJ29" s="9"/>
      <c r="ARK29" s="9"/>
      <c r="ARL29" s="9"/>
      <c r="ARM29" s="9"/>
      <c r="ARN29" s="9"/>
      <c r="ARO29" s="9"/>
      <c r="ARP29" s="9"/>
      <c r="ARQ29" s="9"/>
      <c r="ARR29" s="9"/>
      <c r="ARS29" s="9"/>
      <c r="ART29" s="9"/>
      <c r="ARU29" s="9"/>
      <c r="ARV29" s="9"/>
      <c r="ARW29" s="9"/>
      <c r="ARX29" s="9"/>
      <c r="ARY29" s="9"/>
      <c r="ARZ29" s="9"/>
      <c r="ASA29" s="9"/>
      <c r="ASB29" s="9"/>
      <c r="ASC29" s="9"/>
      <c r="ASD29" s="9"/>
      <c r="ASE29" s="9"/>
      <c r="ASF29" s="9"/>
      <c r="ASG29" s="9"/>
      <c r="ASH29" s="9"/>
      <c r="ASI29" s="9"/>
      <c r="ASJ29" s="9"/>
      <c r="ASK29" s="9"/>
      <c r="ASL29" s="9"/>
      <c r="ASM29" s="9"/>
      <c r="ASN29" s="9"/>
      <c r="ASO29" s="9"/>
      <c r="ASP29" s="9"/>
      <c r="ASQ29" s="9"/>
      <c r="ASR29" s="9"/>
      <c r="ASS29" s="9"/>
      <c r="AST29" s="9"/>
      <c r="ASU29" s="9"/>
      <c r="ASV29" s="9"/>
      <c r="ASW29" s="9"/>
      <c r="ASX29" s="9"/>
      <c r="ASY29" s="9"/>
      <c r="ASZ29" s="9"/>
      <c r="ATA29" s="9"/>
      <c r="ATB29" s="9"/>
      <c r="ATC29" s="9"/>
      <c r="ATD29" s="9"/>
      <c r="ATE29" s="9"/>
      <c r="ATF29" s="9"/>
      <c r="ATG29" s="9"/>
      <c r="ATH29" s="9"/>
      <c r="ATI29" s="9"/>
      <c r="ATJ29" s="9"/>
      <c r="ATK29" s="9"/>
      <c r="ATL29" s="9"/>
      <c r="ATM29" s="9"/>
      <c r="ATN29" s="9"/>
      <c r="ATO29" s="9"/>
      <c r="ATP29" s="9"/>
      <c r="ATQ29" s="9"/>
      <c r="ATR29" s="9"/>
      <c r="ATS29" s="9"/>
      <c r="ATT29" s="9"/>
      <c r="ATU29" s="9"/>
      <c r="ATV29" s="9"/>
      <c r="ATW29" s="9"/>
      <c r="ATX29" s="9"/>
      <c r="ATY29" s="9"/>
      <c r="ATZ29" s="9"/>
      <c r="AUA29" s="9"/>
      <c r="AUB29" s="9"/>
      <c r="AUC29" s="9"/>
      <c r="AUD29" s="9"/>
      <c r="AUE29" s="9"/>
      <c r="AUF29" s="9"/>
      <c r="AUG29" s="9"/>
      <c r="AUH29" s="9"/>
      <c r="AUI29" s="9"/>
      <c r="AUJ29" s="9"/>
      <c r="AUK29" s="9"/>
      <c r="AUL29" s="9"/>
      <c r="AUM29" s="9"/>
      <c r="AUN29" s="9"/>
      <c r="AUO29" s="9"/>
      <c r="AUP29" s="9"/>
      <c r="AUQ29" s="9"/>
      <c r="AUR29" s="9"/>
      <c r="AUS29" s="9"/>
      <c r="AUT29" s="9"/>
      <c r="AUU29" s="9"/>
      <c r="AUV29" s="9"/>
      <c r="AUW29" s="9"/>
      <c r="AUX29" s="9"/>
      <c r="AUY29" s="9"/>
      <c r="AUZ29" s="9"/>
      <c r="AVA29" s="9"/>
      <c r="AVB29" s="9"/>
      <c r="AVC29" s="9"/>
      <c r="AVD29" s="9"/>
      <c r="AVE29" s="9"/>
      <c r="AVF29" s="9"/>
      <c r="AVG29" s="9"/>
      <c r="AVH29" s="9"/>
      <c r="AVI29" s="9"/>
      <c r="AVJ29" s="9"/>
      <c r="AVK29" s="9"/>
      <c r="AVL29" s="9"/>
      <c r="AVM29" s="9"/>
      <c r="AVN29" s="9"/>
      <c r="AVO29" s="9"/>
      <c r="AVP29" s="9"/>
      <c r="AVQ29" s="9"/>
      <c r="AVR29" s="9"/>
      <c r="AVS29" s="9"/>
      <c r="AVT29" s="9"/>
      <c r="AVU29" s="9"/>
      <c r="AVV29" s="9"/>
      <c r="AVW29" s="9"/>
      <c r="AVX29" s="9"/>
      <c r="AVY29" s="9"/>
      <c r="AVZ29" s="9"/>
      <c r="AWA29" s="9"/>
      <c r="AWB29" s="9"/>
      <c r="AWC29" s="9"/>
      <c r="AWD29" s="9"/>
      <c r="AWE29" s="9"/>
      <c r="AWF29" s="9"/>
      <c r="AWG29" s="9"/>
      <c r="AWH29" s="9"/>
      <c r="AWI29" s="9"/>
      <c r="AWJ29" s="9"/>
      <c r="AWK29" s="9"/>
      <c r="AWL29" s="9"/>
      <c r="AWM29" s="9"/>
      <c r="AWN29" s="9"/>
      <c r="AWO29" s="9"/>
      <c r="AWP29" s="9"/>
      <c r="AWQ29" s="9"/>
      <c r="AWR29" s="9"/>
      <c r="AWS29" s="9"/>
      <c r="AWT29" s="9"/>
      <c r="AWU29" s="9"/>
      <c r="AWV29" s="9"/>
      <c r="AWW29" s="9"/>
      <c r="AWX29" s="9"/>
      <c r="AWY29" s="9"/>
      <c r="AWZ29" s="9"/>
      <c r="AXA29" s="9"/>
      <c r="AXB29" s="9"/>
      <c r="AXC29" s="9"/>
      <c r="AXD29" s="9"/>
      <c r="AXE29" s="9"/>
      <c r="AXF29" s="9"/>
      <c r="AXG29" s="9"/>
      <c r="AXH29" s="9"/>
      <c r="AXI29" s="9"/>
      <c r="AXJ29" s="9"/>
      <c r="AXK29" s="9"/>
      <c r="AXL29" s="9"/>
      <c r="AXM29" s="9"/>
      <c r="AXN29" s="9"/>
      <c r="AXO29" s="9"/>
      <c r="AXP29" s="9"/>
      <c r="AXQ29" s="9"/>
      <c r="AXR29" s="9"/>
      <c r="AXS29" s="9"/>
      <c r="AXT29" s="9"/>
      <c r="AXU29" s="9"/>
      <c r="AXV29" s="9"/>
      <c r="AXW29" s="9"/>
      <c r="AXX29" s="9"/>
      <c r="AXY29" s="9"/>
      <c r="AXZ29" s="9"/>
      <c r="AYA29" s="9"/>
      <c r="AYB29" s="9"/>
      <c r="AYC29" s="9"/>
      <c r="AYD29" s="9"/>
      <c r="AYE29" s="9"/>
      <c r="AYF29" s="9"/>
      <c r="AYG29" s="9"/>
      <c r="AYH29" s="9"/>
      <c r="AYI29" s="9"/>
      <c r="AYJ29" s="9"/>
      <c r="AYK29" s="9"/>
      <c r="AYL29" s="9"/>
      <c r="AYM29" s="9"/>
      <c r="AYN29" s="9"/>
      <c r="AYO29" s="9"/>
      <c r="AYP29" s="9"/>
      <c r="AYQ29" s="9"/>
      <c r="AYR29" s="9"/>
      <c r="AYS29" s="9"/>
      <c r="AYT29" s="9"/>
      <c r="AYU29" s="9"/>
      <c r="AYV29" s="9"/>
      <c r="AYW29" s="9"/>
      <c r="AYX29" s="9"/>
      <c r="AYY29" s="9"/>
      <c r="AYZ29" s="9"/>
      <c r="AZA29" s="9"/>
      <c r="AZB29" s="9"/>
      <c r="AZC29" s="9"/>
      <c r="AZD29" s="9"/>
      <c r="AZE29" s="9"/>
      <c r="AZF29" s="9"/>
      <c r="AZG29" s="9"/>
      <c r="AZH29" s="9"/>
      <c r="AZI29" s="9"/>
      <c r="AZJ29" s="9"/>
      <c r="AZK29" s="9"/>
      <c r="AZL29" s="9"/>
      <c r="AZM29" s="9"/>
      <c r="AZN29" s="9"/>
      <c r="AZO29" s="9"/>
      <c r="AZP29" s="9"/>
      <c r="AZQ29" s="9"/>
      <c r="AZR29" s="9"/>
      <c r="AZS29" s="9"/>
      <c r="AZT29" s="9"/>
      <c r="AZU29" s="9"/>
      <c r="AZV29" s="9"/>
      <c r="AZW29" s="9"/>
      <c r="AZX29" s="9"/>
      <c r="AZY29" s="9"/>
      <c r="AZZ29" s="9"/>
      <c r="BAA29" s="9"/>
      <c r="BAB29" s="9"/>
      <c r="BAC29" s="9"/>
      <c r="BAD29" s="9"/>
      <c r="BAE29" s="9"/>
      <c r="BAF29" s="9"/>
      <c r="BAG29" s="9"/>
      <c r="BAH29" s="9"/>
      <c r="BAI29" s="9"/>
      <c r="BAJ29" s="9"/>
      <c r="BAK29" s="9"/>
      <c r="BAL29" s="9"/>
      <c r="BAM29" s="9"/>
      <c r="BAN29" s="9"/>
      <c r="BAO29" s="9"/>
      <c r="BAP29" s="9"/>
      <c r="BAQ29" s="9"/>
      <c r="BAR29" s="9"/>
      <c r="BAS29" s="9"/>
      <c r="BAT29" s="9"/>
      <c r="BAU29" s="9"/>
      <c r="BAV29" s="9"/>
      <c r="BAW29" s="9"/>
      <c r="BAX29" s="9"/>
      <c r="BAY29" s="9"/>
      <c r="BAZ29" s="9"/>
      <c r="BBA29" s="9"/>
      <c r="BBB29" s="9"/>
      <c r="BBC29" s="9"/>
      <c r="BBD29" s="9"/>
      <c r="BBE29" s="9"/>
      <c r="BBF29" s="9"/>
      <c r="BBG29" s="9"/>
      <c r="BBH29" s="9"/>
      <c r="BBI29" s="9"/>
      <c r="BBJ29" s="9"/>
      <c r="BBK29" s="9"/>
      <c r="BBL29" s="9"/>
      <c r="BBM29" s="9"/>
      <c r="BBN29" s="9"/>
      <c r="BBO29" s="9"/>
      <c r="BBP29" s="9"/>
      <c r="BBQ29" s="9"/>
      <c r="BBR29" s="9"/>
      <c r="BBS29" s="9"/>
      <c r="BBT29" s="9"/>
      <c r="BBU29" s="9"/>
      <c r="BBV29" s="9"/>
      <c r="BBW29" s="9"/>
      <c r="BBX29" s="9"/>
      <c r="BBY29" s="9"/>
      <c r="BBZ29" s="9"/>
      <c r="BCA29" s="9"/>
      <c r="BCB29" s="9"/>
      <c r="BCC29" s="9"/>
      <c r="BCD29" s="9"/>
      <c r="BCE29" s="9"/>
      <c r="BCF29" s="9"/>
      <c r="BCG29" s="9"/>
      <c r="BCH29" s="9"/>
      <c r="BCI29" s="9"/>
      <c r="BCJ29" s="9"/>
      <c r="BCK29" s="9"/>
      <c r="BCL29" s="9"/>
      <c r="BCM29" s="9"/>
      <c r="BCN29" s="9"/>
      <c r="BCO29" s="9"/>
      <c r="BCP29" s="9"/>
      <c r="BCQ29" s="9"/>
      <c r="BCR29" s="9"/>
      <c r="BCS29" s="9"/>
      <c r="BCT29" s="9"/>
      <c r="BCU29" s="9"/>
      <c r="BCV29" s="9"/>
      <c r="BCW29" s="9"/>
      <c r="BCX29" s="9"/>
      <c r="BCY29" s="9"/>
      <c r="BCZ29" s="9"/>
      <c r="BDA29" s="9"/>
      <c r="BDB29" s="9"/>
      <c r="BDC29" s="9"/>
      <c r="BDD29" s="9"/>
      <c r="BDE29" s="9"/>
      <c r="BDF29" s="9"/>
      <c r="BDG29" s="9"/>
      <c r="BDH29" s="9"/>
      <c r="BDI29" s="9"/>
      <c r="BDJ29" s="9"/>
      <c r="BDK29" s="9"/>
      <c r="BDL29" s="9"/>
      <c r="BDM29" s="9"/>
      <c r="BDN29" s="9"/>
      <c r="BDO29" s="9"/>
      <c r="BDP29" s="9"/>
      <c r="BDQ29" s="9"/>
      <c r="BDR29" s="9"/>
      <c r="BDS29" s="9"/>
      <c r="BDT29" s="9"/>
      <c r="BDU29" s="9"/>
      <c r="BDV29" s="9"/>
      <c r="BDW29" s="9"/>
      <c r="BDX29" s="9"/>
      <c r="BDY29" s="9"/>
      <c r="BDZ29" s="9"/>
      <c r="BEA29" s="9"/>
      <c r="BEB29" s="9"/>
      <c r="BEC29" s="9"/>
      <c r="BED29" s="9"/>
      <c r="BEE29" s="9"/>
      <c r="BEF29" s="9"/>
      <c r="BEG29" s="9"/>
      <c r="BEH29" s="9"/>
      <c r="BEI29" s="9"/>
      <c r="BEJ29" s="9"/>
      <c r="BEK29" s="9"/>
      <c r="BEL29" s="9"/>
      <c r="BEM29" s="9"/>
      <c r="BEN29" s="9"/>
      <c r="BEO29" s="9"/>
      <c r="BEP29" s="9"/>
      <c r="BEQ29" s="9"/>
      <c r="BER29" s="9"/>
      <c r="BES29" s="9"/>
      <c r="BET29" s="9"/>
      <c r="BEU29" s="9"/>
      <c r="BEV29" s="9"/>
      <c r="BEW29" s="9"/>
      <c r="BEX29" s="9"/>
      <c r="BEY29" s="9"/>
      <c r="BEZ29" s="9"/>
      <c r="BFA29" s="9"/>
      <c r="BFB29" s="9"/>
      <c r="BFC29" s="9"/>
      <c r="BFD29" s="9"/>
      <c r="BFE29" s="9"/>
      <c r="BFF29" s="9"/>
      <c r="BFG29" s="9"/>
      <c r="BFH29" s="9"/>
      <c r="BFI29" s="9"/>
      <c r="BFJ29" s="9"/>
      <c r="BFK29" s="9"/>
      <c r="BFL29" s="9"/>
      <c r="BFM29" s="9"/>
      <c r="BFN29" s="9"/>
      <c r="BFO29" s="9"/>
      <c r="BFP29" s="9"/>
      <c r="BFQ29" s="9"/>
      <c r="BFR29" s="9"/>
      <c r="BFS29" s="9"/>
      <c r="BFT29" s="9"/>
      <c r="BFU29" s="9"/>
      <c r="BFV29" s="9"/>
      <c r="BFW29" s="9"/>
      <c r="BFX29" s="9"/>
      <c r="BFY29" s="9"/>
      <c r="BFZ29" s="9"/>
      <c r="BGA29" s="9"/>
      <c r="BGB29" s="9"/>
      <c r="BGC29" s="9"/>
      <c r="BGD29" s="9"/>
      <c r="BGE29" s="9"/>
      <c r="BGF29" s="9"/>
      <c r="BGG29" s="9"/>
      <c r="BGH29" s="9"/>
      <c r="BGI29" s="9"/>
      <c r="BGJ29" s="9"/>
      <c r="BGK29" s="9"/>
      <c r="BGL29" s="9"/>
      <c r="BGM29" s="9"/>
      <c r="BGN29" s="9"/>
      <c r="BGO29" s="9"/>
      <c r="BGP29" s="9"/>
      <c r="BGQ29" s="9"/>
      <c r="BGR29" s="9"/>
      <c r="BGS29" s="9"/>
      <c r="BGT29" s="9"/>
      <c r="BGU29" s="9"/>
      <c r="BGV29" s="9"/>
      <c r="BGW29" s="9"/>
      <c r="BGX29" s="9"/>
      <c r="BGY29" s="9"/>
      <c r="BGZ29" s="9"/>
      <c r="BHA29" s="9"/>
      <c r="BHB29" s="9"/>
      <c r="BHC29" s="9"/>
      <c r="BHD29" s="9"/>
      <c r="BHE29" s="9"/>
      <c r="BHF29" s="9"/>
      <c r="BHG29" s="9"/>
      <c r="BHH29" s="9"/>
      <c r="BHI29" s="9"/>
      <c r="BHJ29" s="9"/>
      <c r="BHK29" s="9"/>
      <c r="BHL29" s="9"/>
      <c r="BHM29" s="9"/>
      <c r="BHN29" s="9"/>
      <c r="BHO29" s="9"/>
      <c r="BHP29" s="9"/>
      <c r="BHQ29" s="9"/>
      <c r="BHR29" s="9"/>
      <c r="BHS29" s="9"/>
      <c r="BHT29" s="9"/>
      <c r="BHU29" s="9"/>
      <c r="BHV29" s="9"/>
      <c r="BHW29" s="9"/>
      <c r="BHX29" s="9"/>
      <c r="BHY29" s="9"/>
      <c r="BHZ29" s="9"/>
      <c r="BIA29" s="9"/>
      <c r="BIB29" s="9"/>
      <c r="BIC29" s="9"/>
      <c r="BID29" s="9"/>
      <c r="BIE29" s="9"/>
      <c r="BIF29" s="9"/>
      <c r="BIG29" s="9"/>
      <c r="BIH29" s="9"/>
      <c r="BII29" s="9"/>
      <c r="BIJ29" s="9"/>
      <c r="BIK29" s="9"/>
      <c r="BIL29" s="9"/>
      <c r="BIM29" s="9"/>
      <c r="BIN29" s="9"/>
      <c r="BIO29" s="9"/>
      <c r="BIP29" s="9"/>
      <c r="BIQ29" s="9"/>
      <c r="BIR29" s="9"/>
      <c r="BIS29" s="9"/>
      <c r="BIT29" s="9"/>
      <c r="BIU29" s="9"/>
      <c r="BIV29" s="9"/>
      <c r="BIW29" s="9"/>
      <c r="BIX29" s="9"/>
      <c r="BIY29" s="9"/>
      <c r="BIZ29" s="9"/>
      <c r="BJA29" s="9"/>
      <c r="BJB29" s="9"/>
      <c r="BJC29" s="9"/>
      <c r="BJD29" s="9"/>
      <c r="BJE29" s="9"/>
      <c r="BJF29" s="9"/>
      <c r="BJG29" s="9"/>
      <c r="BJH29" s="9"/>
      <c r="BJI29" s="9"/>
      <c r="BJJ29" s="9"/>
      <c r="BJK29" s="9"/>
      <c r="BJL29" s="9"/>
      <c r="BJM29" s="9"/>
      <c r="BJN29" s="9"/>
      <c r="BJO29" s="9"/>
      <c r="BJP29" s="9"/>
      <c r="BJQ29" s="9"/>
      <c r="BJR29" s="9"/>
      <c r="BJS29" s="9"/>
      <c r="BJT29" s="9"/>
      <c r="BJU29" s="9"/>
      <c r="BJV29" s="9"/>
      <c r="BJW29" s="9"/>
      <c r="BJX29" s="9"/>
      <c r="BJY29" s="9"/>
      <c r="BJZ29" s="9"/>
      <c r="BKA29" s="9"/>
      <c r="BKB29" s="9"/>
      <c r="BKC29" s="9"/>
      <c r="BKD29" s="9"/>
      <c r="BKE29" s="9"/>
      <c r="BKF29" s="9"/>
      <c r="BKG29" s="9"/>
      <c r="BKH29" s="9"/>
      <c r="BKI29" s="9"/>
      <c r="BKJ29" s="9"/>
      <c r="BKK29" s="9"/>
      <c r="BKL29" s="9"/>
      <c r="BKM29" s="9"/>
      <c r="BKN29" s="9"/>
      <c r="BKO29" s="9"/>
      <c r="BKP29" s="9"/>
      <c r="BKQ29" s="9"/>
      <c r="BKR29" s="9"/>
      <c r="BKS29" s="9"/>
      <c r="BKT29" s="9"/>
      <c r="BKU29" s="9"/>
      <c r="BKV29" s="9"/>
      <c r="BKW29" s="9"/>
      <c r="BKX29" s="9"/>
      <c r="BKY29" s="9"/>
      <c r="BKZ29" s="9"/>
      <c r="BLA29" s="9"/>
      <c r="BLB29" s="9"/>
      <c r="BLC29" s="9"/>
      <c r="BLD29" s="9"/>
      <c r="BLE29" s="9"/>
      <c r="BLF29" s="9"/>
      <c r="BLG29" s="9"/>
      <c r="BLH29" s="9"/>
      <c r="BLI29" s="9"/>
      <c r="BLJ29" s="9"/>
      <c r="BLK29" s="9"/>
      <c r="BLL29" s="9"/>
      <c r="BLM29" s="9"/>
      <c r="BLN29" s="9"/>
      <c r="BLO29" s="9"/>
      <c r="BLP29" s="9"/>
      <c r="BLQ29" s="9"/>
      <c r="BLR29" s="9"/>
      <c r="BLS29" s="9"/>
      <c r="BLT29" s="9"/>
      <c r="BLU29" s="9"/>
      <c r="BLV29" s="9"/>
      <c r="BLW29" s="9"/>
      <c r="BLX29" s="9"/>
      <c r="BLY29" s="9"/>
      <c r="BLZ29" s="9"/>
      <c r="BMA29" s="9"/>
      <c r="BMB29" s="9"/>
      <c r="BMC29" s="9"/>
      <c r="BMD29" s="9"/>
      <c r="BME29" s="9"/>
      <c r="BMF29" s="9"/>
      <c r="BMG29" s="9"/>
      <c r="BMH29" s="9"/>
      <c r="BMI29" s="9"/>
      <c r="BMJ29" s="9"/>
      <c r="BMK29" s="9"/>
      <c r="BML29" s="9"/>
      <c r="BMM29" s="9"/>
      <c r="BMN29" s="9"/>
      <c r="BMO29" s="9"/>
      <c r="BMP29" s="9"/>
      <c r="BMQ29" s="9"/>
      <c r="BMR29" s="9"/>
      <c r="BMS29" s="9"/>
      <c r="BMT29" s="9"/>
      <c r="BMU29" s="9"/>
      <c r="BMV29" s="9"/>
      <c r="BMW29" s="9"/>
      <c r="BMX29" s="9"/>
      <c r="BMY29" s="9"/>
      <c r="BMZ29" s="9"/>
      <c r="BNA29" s="9"/>
      <c r="BNB29" s="9"/>
      <c r="BNC29" s="9"/>
      <c r="BND29" s="9"/>
      <c r="BNE29" s="9"/>
      <c r="BNF29" s="9"/>
      <c r="BNG29" s="9"/>
      <c r="BNH29" s="9"/>
      <c r="BNI29" s="9"/>
      <c r="BNJ29" s="9"/>
      <c r="BNK29" s="9"/>
      <c r="BNL29" s="9"/>
      <c r="BNM29" s="9"/>
      <c r="BNN29" s="9"/>
      <c r="BNO29" s="9"/>
      <c r="BNP29" s="9"/>
      <c r="BNQ29" s="9"/>
      <c r="BNR29" s="9"/>
      <c r="BNS29" s="9"/>
      <c r="BNT29" s="9"/>
      <c r="BNU29" s="9"/>
      <c r="BNV29" s="9"/>
      <c r="BNW29" s="9"/>
      <c r="BNX29" s="9"/>
      <c r="BNY29" s="9"/>
      <c r="BNZ29" s="9"/>
      <c r="BOA29" s="9"/>
      <c r="BOB29" s="9"/>
      <c r="BOC29" s="9"/>
      <c r="BOD29" s="9"/>
      <c r="BOE29" s="9"/>
      <c r="BOF29" s="9"/>
      <c r="BOG29" s="9"/>
      <c r="BOH29" s="9"/>
      <c r="BOI29" s="9"/>
      <c r="BOJ29" s="9"/>
      <c r="BOK29" s="9"/>
      <c r="BOL29" s="9"/>
      <c r="BOM29" s="9"/>
      <c r="BON29" s="9"/>
      <c r="BOO29" s="9"/>
      <c r="BOP29" s="9"/>
      <c r="BOQ29" s="9"/>
      <c r="BOR29" s="9"/>
      <c r="BOS29" s="9"/>
      <c r="BOT29" s="9"/>
      <c r="BOU29" s="9"/>
      <c r="BOV29" s="9"/>
      <c r="BOW29" s="9"/>
      <c r="BOX29" s="9"/>
      <c r="BOY29" s="9"/>
      <c r="BOZ29" s="9"/>
      <c r="BPA29" s="9"/>
      <c r="BPB29" s="9"/>
      <c r="BPC29" s="9"/>
      <c r="BPD29" s="9"/>
      <c r="BPE29" s="9"/>
      <c r="BPF29" s="9"/>
      <c r="BPG29" s="9"/>
      <c r="BPH29" s="9"/>
      <c r="BPI29" s="9"/>
      <c r="BPJ29" s="9"/>
      <c r="BPK29" s="9"/>
      <c r="BPL29" s="9"/>
      <c r="BPM29" s="9"/>
      <c r="BPN29" s="9"/>
      <c r="BPO29" s="9"/>
      <c r="BPP29" s="9"/>
      <c r="BPQ29" s="9"/>
      <c r="BPR29" s="9"/>
      <c r="BPS29" s="9"/>
      <c r="BPT29" s="9"/>
      <c r="BPU29" s="9"/>
      <c r="BPV29" s="9"/>
      <c r="BPW29" s="9"/>
      <c r="BPX29" s="9"/>
      <c r="BPY29" s="9"/>
      <c r="BPZ29" s="9"/>
      <c r="BQA29" s="9"/>
      <c r="BQB29" s="9"/>
      <c r="BQC29" s="9"/>
      <c r="BQD29" s="9"/>
      <c r="BQE29" s="9"/>
      <c r="BQF29" s="9"/>
      <c r="BQG29" s="9"/>
      <c r="BQH29" s="9"/>
      <c r="BQI29" s="9"/>
      <c r="BQJ29" s="9"/>
      <c r="BQK29" s="9"/>
      <c r="BQL29" s="9"/>
      <c r="BQM29" s="9"/>
      <c r="BQN29" s="9"/>
      <c r="BQO29" s="9"/>
      <c r="BQP29" s="9"/>
      <c r="BQQ29" s="9"/>
      <c r="BQR29" s="9"/>
      <c r="BQS29" s="9"/>
      <c r="BQT29" s="9"/>
      <c r="BQU29" s="9"/>
      <c r="BQV29" s="9"/>
      <c r="BQW29" s="9"/>
      <c r="BQX29" s="9"/>
      <c r="BQY29" s="9"/>
      <c r="BQZ29" s="9"/>
      <c r="BRA29" s="9"/>
      <c r="BRB29" s="9"/>
      <c r="BRC29" s="9"/>
      <c r="BRD29" s="9"/>
      <c r="BRE29" s="9"/>
      <c r="BRF29" s="9"/>
      <c r="BRG29" s="9"/>
      <c r="BRH29" s="9"/>
      <c r="BRI29" s="9"/>
      <c r="BRJ29" s="9"/>
      <c r="BRK29" s="9"/>
      <c r="BRL29" s="9"/>
      <c r="BRM29" s="9"/>
      <c r="BRN29" s="9"/>
      <c r="BRO29" s="9"/>
      <c r="BRP29" s="9"/>
      <c r="BRQ29" s="9"/>
      <c r="BRR29" s="9"/>
      <c r="BRS29" s="9"/>
      <c r="BRT29" s="9"/>
      <c r="BRU29" s="9"/>
      <c r="BRV29" s="9"/>
      <c r="BRW29" s="9"/>
      <c r="BRX29" s="9"/>
      <c r="BRY29" s="9"/>
      <c r="BRZ29" s="9"/>
      <c r="BSA29" s="9"/>
      <c r="BSB29" s="9"/>
      <c r="BSC29" s="9"/>
      <c r="BSD29" s="9"/>
      <c r="BSE29" s="9"/>
      <c r="BSF29" s="9"/>
      <c r="BSG29" s="9"/>
      <c r="BSH29" s="9"/>
      <c r="BSI29" s="9"/>
      <c r="BSJ29" s="9"/>
      <c r="BSK29" s="9"/>
      <c r="BSL29" s="9"/>
      <c r="BSM29" s="9"/>
      <c r="BSN29" s="9"/>
      <c r="BSO29" s="9"/>
      <c r="BSP29" s="9"/>
      <c r="BSQ29" s="9"/>
      <c r="BSR29" s="9"/>
      <c r="BSS29" s="9"/>
      <c r="BST29" s="9"/>
      <c r="BSU29" s="9"/>
      <c r="BSV29" s="9"/>
      <c r="BSW29" s="9"/>
      <c r="BSX29" s="9"/>
      <c r="BSY29" s="9"/>
      <c r="BSZ29" s="9"/>
      <c r="BTA29" s="9"/>
      <c r="BTB29" s="9"/>
      <c r="BTC29" s="9"/>
      <c r="BTD29" s="9"/>
      <c r="BTE29" s="9"/>
      <c r="BTF29" s="9"/>
      <c r="BTG29" s="9"/>
      <c r="BTH29" s="9"/>
      <c r="BTI29" s="9"/>
      <c r="BTJ29" s="9"/>
      <c r="BTK29" s="9"/>
      <c r="BTL29" s="9"/>
      <c r="BTM29" s="9"/>
      <c r="BTN29" s="9"/>
      <c r="BTO29" s="9"/>
      <c r="BTP29" s="9"/>
      <c r="BTQ29" s="9"/>
      <c r="BTR29" s="9"/>
      <c r="BTS29" s="9"/>
      <c r="BTT29" s="9"/>
      <c r="BTU29" s="9"/>
      <c r="BTV29" s="9"/>
      <c r="BTW29" s="9"/>
      <c r="BTX29" s="9"/>
      <c r="BTY29" s="9"/>
      <c r="BTZ29" s="9"/>
      <c r="BUA29" s="9"/>
      <c r="BUB29" s="9"/>
      <c r="BUC29" s="9"/>
      <c r="BUD29" s="9"/>
      <c r="BUE29" s="9"/>
      <c r="BUF29" s="9"/>
      <c r="BUG29" s="9"/>
      <c r="BUH29" s="9"/>
      <c r="BUI29" s="9"/>
      <c r="BUJ29" s="9"/>
      <c r="BUK29" s="9"/>
      <c r="BUL29" s="9"/>
      <c r="BUM29" s="9"/>
      <c r="BUN29" s="9"/>
      <c r="BUO29" s="9"/>
      <c r="BUP29" s="9"/>
      <c r="BUQ29" s="9"/>
      <c r="BUR29" s="9"/>
      <c r="BUS29" s="9"/>
      <c r="BUT29" s="9"/>
      <c r="BUU29" s="9"/>
      <c r="BUV29" s="9"/>
      <c r="BUW29" s="9"/>
      <c r="BUX29" s="9"/>
      <c r="BUY29" s="9"/>
      <c r="BUZ29" s="9"/>
      <c r="BVA29" s="9"/>
      <c r="BVB29" s="9"/>
      <c r="BVC29" s="9"/>
      <c r="BVD29" s="9"/>
      <c r="BVE29" s="9"/>
      <c r="BVF29" s="9"/>
      <c r="BVG29" s="9"/>
      <c r="BVH29" s="9"/>
      <c r="BVI29" s="9"/>
      <c r="BVJ29" s="9"/>
      <c r="BVK29" s="9"/>
      <c r="BVL29" s="9"/>
      <c r="BVM29" s="9"/>
      <c r="BVN29" s="9"/>
      <c r="BVO29" s="9"/>
      <c r="BVP29" s="9"/>
      <c r="BVQ29" s="9"/>
      <c r="BVR29" s="9"/>
      <c r="BVS29" s="9"/>
      <c r="BVT29" s="9"/>
      <c r="BVU29" s="9"/>
      <c r="BVV29" s="9"/>
      <c r="BVW29" s="9"/>
      <c r="BVX29" s="9"/>
      <c r="BVY29" s="9"/>
      <c r="BVZ29" s="9"/>
      <c r="BWA29" s="9"/>
      <c r="BWB29" s="9"/>
      <c r="BWC29" s="9"/>
      <c r="BWD29" s="9"/>
      <c r="BWE29" s="9"/>
      <c r="BWF29" s="9"/>
      <c r="BWG29" s="9"/>
      <c r="BWH29" s="9"/>
      <c r="BWI29" s="9"/>
      <c r="BWJ29" s="9"/>
      <c r="BWK29" s="9"/>
      <c r="BWL29" s="9"/>
      <c r="BWM29" s="9"/>
      <c r="BWN29" s="9"/>
      <c r="BWO29" s="9"/>
      <c r="BWP29" s="9"/>
      <c r="BWQ29" s="9"/>
      <c r="BWR29" s="9"/>
      <c r="BWS29" s="9"/>
      <c r="BWT29" s="9"/>
      <c r="BWU29" s="9"/>
      <c r="BWV29" s="9"/>
      <c r="BWW29" s="9"/>
      <c r="BWX29" s="9"/>
      <c r="BWY29" s="9"/>
      <c r="BWZ29" s="9"/>
      <c r="BXA29" s="9"/>
      <c r="BXB29" s="9"/>
      <c r="BXC29" s="9"/>
      <c r="BXD29" s="9"/>
      <c r="BXE29" s="9"/>
      <c r="BXF29" s="9"/>
      <c r="BXG29" s="9"/>
      <c r="BXH29" s="9"/>
      <c r="BXI29" s="9"/>
      <c r="BXJ29" s="9"/>
      <c r="BXK29" s="9"/>
      <c r="BXL29" s="9"/>
      <c r="BXM29" s="9"/>
      <c r="BXN29" s="9"/>
      <c r="BXO29" s="9"/>
      <c r="BXP29" s="9"/>
      <c r="BXQ29" s="9"/>
      <c r="BXR29" s="9"/>
      <c r="BXS29" s="9"/>
      <c r="BXT29" s="9"/>
      <c r="BXU29" s="9"/>
      <c r="BXV29" s="9"/>
      <c r="BXW29" s="9"/>
      <c r="BXX29" s="9"/>
      <c r="BXY29" s="9"/>
      <c r="BXZ29" s="9"/>
      <c r="BYA29" s="9"/>
      <c r="BYB29" s="9"/>
      <c r="BYC29" s="9"/>
      <c r="BYD29" s="9"/>
      <c r="BYE29" s="9"/>
      <c r="BYF29" s="9"/>
      <c r="BYG29" s="9"/>
      <c r="BYH29" s="9"/>
      <c r="BYI29" s="9"/>
      <c r="BYJ29" s="9"/>
      <c r="BYK29" s="9"/>
      <c r="BYL29" s="9"/>
      <c r="BYM29" s="9"/>
      <c r="BYN29" s="9"/>
      <c r="BYO29" s="9"/>
      <c r="BYP29" s="9"/>
      <c r="BYQ29" s="9"/>
      <c r="BYR29" s="9"/>
      <c r="BYS29" s="9"/>
      <c r="BYT29" s="9"/>
      <c r="BYU29" s="9"/>
      <c r="BYV29" s="9"/>
      <c r="BYW29" s="9"/>
      <c r="BYX29" s="9"/>
      <c r="BYY29" s="9"/>
      <c r="BYZ29" s="9"/>
      <c r="BZA29" s="9"/>
      <c r="BZB29" s="9"/>
      <c r="BZC29" s="9"/>
      <c r="BZD29" s="9"/>
      <c r="BZE29" s="9"/>
      <c r="BZF29" s="9"/>
      <c r="BZG29" s="9"/>
      <c r="BZH29" s="9"/>
      <c r="BZI29" s="9"/>
      <c r="BZJ29" s="9"/>
      <c r="BZK29" s="9"/>
      <c r="BZL29" s="9"/>
      <c r="BZM29" s="9"/>
      <c r="BZN29" s="9"/>
      <c r="BZO29" s="9"/>
      <c r="BZP29" s="9"/>
      <c r="BZQ29" s="9"/>
      <c r="BZR29" s="9"/>
      <c r="BZS29" s="9"/>
      <c r="BZT29" s="9"/>
      <c r="BZU29" s="9"/>
      <c r="BZV29" s="9"/>
      <c r="BZW29" s="9"/>
      <c r="BZX29" s="9"/>
      <c r="BZY29" s="9"/>
      <c r="BZZ29" s="9"/>
      <c r="CAA29" s="9"/>
      <c r="CAB29" s="9"/>
      <c r="CAC29" s="9"/>
      <c r="CAD29" s="9"/>
      <c r="CAE29" s="9"/>
      <c r="CAF29" s="9"/>
      <c r="CAG29" s="9"/>
      <c r="CAH29" s="9"/>
      <c r="CAI29" s="9"/>
      <c r="CAJ29" s="9"/>
      <c r="CAK29" s="9"/>
      <c r="CAL29" s="9"/>
      <c r="CAM29" s="9"/>
      <c r="CAN29" s="9"/>
      <c r="CAO29" s="9"/>
      <c r="CAP29" s="9"/>
      <c r="CAQ29" s="9"/>
      <c r="CAR29" s="9"/>
      <c r="CAS29" s="9"/>
      <c r="CAT29" s="9"/>
      <c r="CAU29" s="9"/>
      <c r="CAV29" s="9"/>
      <c r="CAW29" s="9"/>
      <c r="CAX29" s="9"/>
      <c r="CAY29" s="9"/>
      <c r="CAZ29" s="9"/>
      <c r="CBA29" s="9"/>
      <c r="CBB29" s="9"/>
      <c r="CBC29" s="9"/>
      <c r="CBD29" s="9"/>
      <c r="CBE29" s="9"/>
      <c r="CBF29" s="9"/>
      <c r="CBG29" s="9"/>
      <c r="CBH29" s="9"/>
      <c r="CBI29" s="9"/>
      <c r="CBJ29" s="9"/>
      <c r="CBK29" s="9"/>
      <c r="CBL29" s="9"/>
      <c r="CBM29" s="9"/>
      <c r="CBN29" s="9"/>
      <c r="CBO29" s="9"/>
      <c r="CBP29" s="9"/>
      <c r="CBQ29" s="9"/>
      <c r="CBR29" s="9"/>
      <c r="CBS29" s="9"/>
      <c r="CBT29" s="9"/>
      <c r="CBU29" s="9"/>
      <c r="CBV29" s="9"/>
      <c r="CBW29" s="9"/>
      <c r="CBX29" s="9"/>
      <c r="CBY29" s="9"/>
      <c r="CBZ29" s="9"/>
      <c r="CCA29" s="9"/>
      <c r="CCB29" s="9"/>
      <c r="CCC29" s="9"/>
      <c r="CCD29" s="9"/>
      <c r="CCE29" s="9"/>
      <c r="CCF29" s="9"/>
      <c r="CCG29" s="9"/>
      <c r="CCH29" s="9"/>
      <c r="CCI29" s="9"/>
      <c r="CCJ29" s="9"/>
      <c r="CCK29" s="9"/>
      <c r="CCL29" s="9"/>
      <c r="CCM29" s="9"/>
      <c r="CCN29" s="9"/>
      <c r="CCO29" s="9"/>
      <c r="CCP29" s="9"/>
      <c r="CCQ29" s="9"/>
      <c r="CCR29" s="9"/>
      <c r="CCS29" s="9"/>
      <c r="CCT29" s="9"/>
      <c r="CCU29" s="9"/>
      <c r="CCV29" s="9"/>
      <c r="CCW29" s="9"/>
      <c r="CCX29" s="9"/>
      <c r="CCY29" s="9"/>
      <c r="CCZ29" s="9"/>
      <c r="CDA29" s="9"/>
      <c r="CDB29" s="9"/>
      <c r="CDC29" s="9"/>
      <c r="CDD29" s="9"/>
      <c r="CDE29" s="9"/>
      <c r="CDF29" s="9"/>
      <c r="CDG29" s="9"/>
      <c r="CDH29" s="9"/>
      <c r="CDI29" s="9"/>
      <c r="CDJ29" s="9"/>
      <c r="CDK29" s="9"/>
      <c r="CDL29" s="9"/>
      <c r="CDM29" s="9"/>
      <c r="CDN29" s="9"/>
      <c r="CDO29" s="9"/>
      <c r="CDP29" s="9"/>
      <c r="CDQ29" s="9"/>
      <c r="CDR29" s="9"/>
      <c r="CDS29" s="9"/>
      <c r="CDT29" s="9"/>
      <c r="CDU29" s="9"/>
      <c r="CDV29" s="9"/>
      <c r="CDW29" s="9"/>
      <c r="CDX29" s="9"/>
      <c r="CDY29" s="9"/>
      <c r="CDZ29" s="9"/>
      <c r="CEA29" s="9"/>
      <c r="CEB29" s="9"/>
      <c r="CEC29" s="9"/>
      <c r="CED29" s="9"/>
      <c r="CEE29" s="9"/>
      <c r="CEF29" s="9"/>
      <c r="CEG29" s="9"/>
      <c r="CEH29" s="9"/>
      <c r="CEI29" s="9"/>
      <c r="CEJ29" s="9"/>
      <c r="CEK29" s="9"/>
      <c r="CEL29" s="9"/>
      <c r="CEM29" s="9"/>
      <c r="CEN29" s="9"/>
      <c r="CEO29" s="9"/>
      <c r="CEP29" s="9"/>
      <c r="CEQ29" s="9"/>
      <c r="CER29" s="9"/>
      <c r="CES29" s="9"/>
      <c r="CET29" s="9"/>
      <c r="CEU29" s="9"/>
      <c r="CEV29" s="9"/>
      <c r="CEW29" s="9"/>
      <c r="CEX29" s="9"/>
      <c r="CEY29" s="9"/>
      <c r="CEZ29" s="9"/>
      <c r="CFA29" s="9"/>
      <c r="CFB29" s="9"/>
      <c r="CFC29" s="9"/>
      <c r="CFD29" s="9"/>
      <c r="CFE29" s="9"/>
      <c r="CFF29" s="9"/>
      <c r="CFG29" s="9"/>
      <c r="CFH29" s="9"/>
      <c r="CFI29" s="9"/>
      <c r="CFJ29" s="9"/>
      <c r="CFK29" s="9"/>
      <c r="CFL29" s="9"/>
      <c r="CFM29" s="9"/>
      <c r="CFN29" s="9"/>
      <c r="CFO29" s="9"/>
      <c r="CFP29" s="9"/>
      <c r="CFQ29" s="9"/>
      <c r="CFR29" s="9"/>
      <c r="CFS29" s="9"/>
      <c r="CFT29" s="9"/>
      <c r="CFU29" s="9"/>
      <c r="CFV29" s="9"/>
      <c r="CFW29" s="9"/>
      <c r="CFX29" s="9"/>
      <c r="CFY29" s="9"/>
      <c r="CFZ29" s="9"/>
      <c r="CGA29" s="9"/>
      <c r="CGB29" s="9"/>
      <c r="CGC29" s="9"/>
      <c r="CGD29" s="9"/>
      <c r="CGE29" s="9"/>
      <c r="CGF29" s="9"/>
      <c r="CGG29" s="9"/>
      <c r="CGH29" s="9"/>
      <c r="CGI29" s="9"/>
      <c r="CGJ29" s="9"/>
      <c r="CGK29" s="9"/>
      <c r="CGL29" s="9"/>
      <c r="CGM29" s="9"/>
      <c r="CGN29" s="9"/>
      <c r="CGO29" s="9"/>
      <c r="CGP29" s="9"/>
      <c r="CGQ29" s="9"/>
      <c r="CGR29" s="9"/>
      <c r="CGS29" s="9"/>
      <c r="CGT29" s="9"/>
      <c r="CGU29" s="9"/>
      <c r="CGV29" s="9"/>
      <c r="CGW29" s="9"/>
      <c r="CGX29" s="9"/>
      <c r="CGY29" s="9"/>
      <c r="CGZ29" s="9"/>
      <c r="CHA29" s="9"/>
      <c r="CHB29" s="9"/>
      <c r="CHC29" s="9"/>
      <c r="CHD29" s="9"/>
      <c r="CHE29" s="9"/>
      <c r="CHF29" s="9"/>
      <c r="CHG29" s="9"/>
      <c r="CHH29" s="9"/>
      <c r="CHI29" s="9"/>
      <c r="CHJ29" s="9"/>
      <c r="CHK29" s="9"/>
      <c r="CHL29" s="9"/>
      <c r="CHM29" s="9"/>
      <c r="CHN29" s="9"/>
      <c r="CHO29" s="9"/>
      <c r="CHP29" s="9"/>
      <c r="CHQ29" s="9"/>
      <c r="CHR29" s="9"/>
      <c r="CHS29" s="9"/>
      <c r="CHT29" s="9"/>
      <c r="CHU29" s="9"/>
      <c r="CHV29" s="9"/>
      <c r="CHW29" s="9"/>
      <c r="CHX29" s="9"/>
      <c r="CHY29" s="9"/>
      <c r="CHZ29" s="9"/>
      <c r="CIA29" s="9"/>
      <c r="CIB29" s="9"/>
      <c r="CIC29" s="9"/>
      <c r="CID29" s="9"/>
      <c r="CIE29" s="9"/>
      <c r="CIF29" s="9"/>
      <c r="CIG29" s="9"/>
      <c r="CIH29" s="9"/>
      <c r="CII29" s="9"/>
      <c r="CIJ29" s="9"/>
      <c r="CIK29" s="9"/>
      <c r="CIL29" s="9"/>
      <c r="CIM29" s="9"/>
      <c r="CIN29" s="9"/>
      <c r="CIO29" s="9"/>
      <c r="CIP29" s="9"/>
      <c r="CIQ29" s="9"/>
      <c r="CIR29" s="9"/>
      <c r="CIS29" s="9"/>
      <c r="CIT29" s="9"/>
      <c r="CIU29" s="9"/>
      <c r="CIV29" s="9"/>
      <c r="CIW29" s="9"/>
      <c r="CIX29" s="9"/>
      <c r="CIY29" s="9"/>
      <c r="CIZ29" s="9"/>
      <c r="CJA29" s="9"/>
      <c r="CJB29" s="9"/>
      <c r="CJC29" s="9"/>
      <c r="CJD29" s="9"/>
      <c r="CJE29" s="9"/>
      <c r="CJF29" s="9"/>
      <c r="CJG29" s="9"/>
      <c r="CJH29" s="9"/>
      <c r="CJI29" s="9"/>
      <c r="CJJ29" s="9"/>
      <c r="CJK29" s="9"/>
      <c r="CJL29" s="9"/>
      <c r="CJM29" s="9"/>
      <c r="CJN29" s="9"/>
      <c r="CJO29" s="9"/>
      <c r="CJP29" s="9"/>
      <c r="CJQ29" s="9"/>
      <c r="CJR29" s="9"/>
      <c r="CJS29" s="9"/>
      <c r="CJT29" s="9"/>
      <c r="CJU29" s="9"/>
      <c r="CJV29" s="9"/>
      <c r="CJW29" s="9"/>
      <c r="CJX29" s="9"/>
      <c r="CJY29" s="9"/>
      <c r="CJZ29" s="9"/>
      <c r="CKA29" s="9"/>
      <c r="CKB29" s="9"/>
      <c r="CKC29" s="9"/>
      <c r="CKD29" s="9"/>
      <c r="CKE29" s="9"/>
      <c r="CKF29" s="9"/>
      <c r="CKG29" s="9"/>
      <c r="CKH29" s="9"/>
      <c r="CKI29" s="9"/>
      <c r="CKJ29" s="9"/>
      <c r="CKK29" s="9"/>
      <c r="CKL29" s="9"/>
      <c r="CKM29" s="9"/>
      <c r="CKN29" s="9"/>
      <c r="CKO29" s="9"/>
      <c r="CKP29" s="9"/>
      <c r="CKQ29" s="9"/>
      <c r="CKR29" s="9"/>
      <c r="CKS29" s="9"/>
      <c r="CKT29" s="9"/>
      <c r="CKU29" s="9"/>
      <c r="CKV29" s="9"/>
      <c r="CKW29" s="9"/>
      <c r="CKX29" s="9"/>
      <c r="CKY29" s="9"/>
      <c r="CKZ29" s="9"/>
      <c r="CLA29" s="9"/>
      <c r="CLB29" s="9"/>
      <c r="CLC29" s="9"/>
      <c r="CLD29" s="9"/>
      <c r="CLE29" s="9"/>
      <c r="CLF29" s="9"/>
      <c r="CLG29" s="9"/>
      <c r="CLH29" s="9"/>
      <c r="CLI29" s="9"/>
      <c r="CLJ29" s="9"/>
      <c r="CLK29" s="9"/>
      <c r="CLL29" s="9"/>
      <c r="CLM29" s="9"/>
      <c r="CLN29" s="9"/>
      <c r="CLO29" s="9"/>
      <c r="CLP29" s="9"/>
      <c r="CLQ29" s="9"/>
      <c r="CLR29" s="9"/>
      <c r="CLS29" s="9"/>
      <c r="CLT29" s="9"/>
      <c r="CLU29" s="9"/>
      <c r="CLV29" s="9"/>
      <c r="CLW29" s="9"/>
      <c r="CLX29" s="9"/>
      <c r="CLY29" s="9"/>
      <c r="CLZ29" s="9"/>
      <c r="CMA29" s="9"/>
      <c r="CMB29" s="9"/>
      <c r="CMC29" s="9"/>
      <c r="CMD29" s="9"/>
      <c r="CME29" s="9"/>
      <c r="CMF29" s="9"/>
      <c r="CMG29" s="9"/>
      <c r="CMH29" s="9"/>
      <c r="CMI29" s="9"/>
      <c r="CMJ29" s="9"/>
      <c r="CMK29" s="9"/>
      <c r="CML29" s="9"/>
      <c r="CMM29" s="9"/>
      <c r="CMN29" s="9"/>
      <c r="CMO29" s="9"/>
      <c r="CMP29" s="9"/>
      <c r="CMQ29" s="9"/>
      <c r="CMR29" s="9"/>
      <c r="CMS29" s="9"/>
      <c r="CMT29" s="9"/>
      <c r="CMU29" s="9"/>
      <c r="CMV29" s="9"/>
      <c r="CMW29" s="9"/>
      <c r="CMX29" s="9"/>
      <c r="CMY29" s="9"/>
      <c r="CMZ29" s="9"/>
      <c r="CNA29" s="9"/>
      <c r="CNB29" s="9"/>
      <c r="CNC29" s="9"/>
      <c r="CND29" s="9"/>
      <c r="CNE29" s="9"/>
      <c r="CNF29" s="9"/>
      <c r="CNG29" s="9"/>
      <c r="CNH29" s="9"/>
    </row>
    <row r="30" spans="1:2400" s="172" customFormat="1" x14ac:dyDescent="0.4">
      <c r="A30" s="168"/>
      <c r="B30" s="169"/>
      <c r="C30" s="170"/>
      <c r="D30" s="171"/>
      <c r="G30" s="173"/>
      <c r="AL30" s="178"/>
      <c r="AY30" s="179"/>
      <c r="AZ30" s="173"/>
      <c r="BA30" s="173"/>
      <c r="BB30" s="173"/>
      <c r="BC30" s="173"/>
      <c r="BD30" s="9"/>
      <c r="BP30" s="171"/>
      <c r="BQ30" s="9"/>
      <c r="CC30" s="171"/>
      <c r="DC30" s="171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9"/>
      <c r="JT30" s="9"/>
      <c r="JU30" s="9"/>
      <c r="JV30" s="9"/>
      <c r="JW30" s="9"/>
      <c r="JX30" s="9"/>
      <c r="JY30" s="9"/>
      <c r="JZ30" s="9"/>
      <c r="KA30" s="9"/>
      <c r="KB30" s="9"/>
      <c r="KC30" s="9"/>
      <c r="KD30" s="9"/>
      <c r="KE30" s="9"/>
      <c r="KF30" s="9"/>
      <c r="KG30" s="9"/>
      <c r="KH30" s="9"/>
      <c r="KI30" s="9"/>
      <c r="KJ30" s="9"/>
      <c r="KK30" s="9"/>
      <c r="KL30" s="9"/>
      <c r="KM30" s="9"/>
      <c r="KN30" s="9"/>
      <c r="KO30" s="9"/>
      <c r="KP30" s="9"/>
      <c r="KQ30" s="9"/>
      <c r="KR30" s="9"/>
      <c r="KS30" s="9"/>
      <c r="KT30" s="9"/>
      <c r="KU30" s="9"/>
      <c r="KV30" s="9"/>
      <c r="KW30" s="9"/>
      <c r="KX30" s="9"/>
      <c r="KY30" s="9"/>
      <c r="KZ30" s="9"/>
      <c r="LA30" s="9"/>
      <c r="LB30" s="9"/>
      <c r="LC30" s="9"/>
      <c r="LD30" s="9"/>
      <c r="LE30" s="9"/>
      <c r="LF30" s="9"/>
      <c r="LG30" s="9"/>
      <c r="LH30" s="9"/>
      <c r="LI30" s="9"/>
      <c r="LJ30" s="9"/>
      <c r="LK30" s="9"/>
      <c r="LL30" s="9"/>
      <c r="LM30" s="9"/>
      <c r="LN30" s="9"/>
      <c r="LO30" s="9"/>
      <c r="LP30" s="9"/>
      <c r="LQ30" s="9"/>
      <c r="LR30" s="9"/>
      <c r="LS30" s="9"/>
      <c r="LT30" s="9"/>
      <c r="LU30" s="9"/>
      <c r="LV30" s="9"/>
      <c r="LW30" s="9"/>
      <c r="LX30" s="9"/>
      <c r="LY30" s="9"/>
      <c r="LZ30" s="9"/>
      <c r="MA30" s="9"/>
      <c r="MB30" s="9"/>
      <c r="MC30" s="9"/>
      <c r="MD30" s="9"/>
      <c r="ME30" s="9"/>
      <c r="MF30" s="9"/>
      <c r="MG30" s="9"/>
      <c r="MH30" s="9"/>
      <c r="MI30" s="9"/>
      <c r="MJ30" s="9"/>
      <c r="MK30" s="9"/>
      <c r="ML30" s="9"/>
      <c r="MM30" s="9"/>
      <c r="MN30" s="9"/>
      <c r="MO30" s="9"/>
      <c r="MP30" s="9"/>
      <c r="MQ30" s="9"/>
      <c r="MR30" s="9"/>
      <c r="MS30" s="9"/>
      <c r="MT30" s="9"/>
      <c r="MU30" s="9"/>
      <c r="MV30" s="9"/>
      <c r="MW30" s="9"/>
      <c r="MX30" s="9"/>
      <c r="MY30" s="9"/>
      <c r="MZ30" s="9"/>
      <c r="NA30" s="9"/>
      <c r="NB30" s="9"/>
      <c r="NC30" s="9"/>
      <c r="ND30" s="9"/>
      <c r="NE30" s="9"/>
      <c r="NF30" s="9"/>
      <c r="NG30" s="9"/>
      <c r="NH30" s="9"/>
      <c r="NI30" s="9"/>
      <c r="NJ30" s="9"/>
      <c r="NK30" s="9"/>
      <c r="NL30" s="9"/>
      <c r="NM30" s="9"/>
      <c r="NN30" s="9"/>
      <c r="NO30" s="9"/>
      <c r="NP30" s="9"/>
      <c r="NQ30" s="9"/>
      <c r="NR30" s="9"/>
      <c r="NS30" s="9"/>
      <c r="NT30" s="9"/>
      <c r="NU30" s="9"/>
      <c r="NV30" s="9"/>
      <c r="NW30" s="9"/>
      <c r="NX30" s="9"/>
      <c r="NY30" s="9"/>
      <c r="NZ30" s="9"/>
      <c r="OA30" s="9"/>
      <c r="OB30" s="9"/>
      <c r="OC30" s="9"/>
      <c r="OD30" s="9"/>
      <c r="OE30" s="9"/>
      <c r="OF30" s="9"/>
      <c r="OG30" s="9"/>
      <c r="OH30" s="9"/>
      <c r="OI30" s="9"/>
      <c r="OJ30" s="9"/>
      <c r="OK30" s="9"/>
      <c r="OL30" s="9"/>
      <c r="OM30" s="9"/>
      <c r="ON30" s="9"/>
      <c r="OO30" s="9"/>
      <c r="OP30" s="9"/>
      <c r="OQ30" s="9"/>
      <c r="OR30" s="9"/>
      <c r="OS30" s="9"/>
      <c r="OT30" s="9"/>
      <c r="OU30" s="9"/>
      <c r="OV30" s="9"/>
      <c r="OW30" s="9"/>
      <c r="OX30" s="9"/>
      <c r="OY30" s="9"/>
      <c r="OZ30" s="9"/>
      <c r="PA30" s="9"/>
      <c r="PB30" s="9"/>
      <c r="PC30" s="9"/>
      <c r="PD30" s="9"/>
      <c r="PE30" s="9"/>
      <c r="PF30" s="9"/>
      <c r="PG30" s="9"/>
      <c r="PH30" s="9"/>
      <c r="PI30" s="9"/>
      <c r="PJ30" s="9"/>
      <c r="PK30" s="9"/>
      <c r="PL30" s="9"/>
      <c r="PM30" s="9"/>
      <c r="PN30" s="9"/>
      <c r="PO30" s="9"/>
      <c r="PP30" s="9"/>
      <c r="PQ30" s="9"/>
      <c r="PR30" s="9"/>
      <c r="PS30" s="9"/>
      <c r="PT30" s="9"/>
      <c r="PU30" s="9"/>
      <c r="PV30" s="9"/>
      <c r="PW30" s="9"/>
      <c r="PX30" s="9"/>
      <c r="PY30" s="9"/>
      <c r="PZ30" s="9"/>
      <c r="QA30" s="9"/>
      <c r="QB30" s="9"/>
      <c r="QC30" s="9"/>
      <c r="QD30" s="9"/>
      <c r="QE30" s="9"/>
      <c r="QF30" s="9"/>
      <c r="QG30" s="9"/>
      <c r="QH30" s="9"/>
      <c r="QI30" s="9"/>
      <c r="QJ30" s="9"/>
      <c r="QK30" s="9"/>
      <c r="QL30" s="9"/>
      <c r="QM30" s="9"/>
      <c r="QN30" s="9"/>
      <c r="QO30" s="9"/>
      <c r="QP30" s="9"/>
      <c r="QQ30" s="9"/>
      <c r="QR30" s="9"/>
      <c r="QS30" s="9"/>
      <c r="QT30" s="9"/>
      <c r="QU30" s="9"/>
      <c r="QV30" s="9"/>
      <c r="QW30" s="9"/>
      <c r="QX30" s="9"/>
      <c r="QY30" s="9"/>
      <c r="QZ30" s="9"/>
      <c r="RA30" s="9"/>
      <c r="RB30" s="9"/>
      <c r="RC30" s="9"/>
      <c r="RD30" s="9"/>
      <c r="RE30" s="9"/>
      <c r="RF30" s="9"/>
      <c r="RG30" s="9"/>
      <c r="RH30" s="9"/>
      <c r="RI30" s="9"/>
      <c r="RJ30" s="9"/>
      <c r="RK30" s="9"/>
      <c r="RL30" s="9"/>
      <c r="RM30" s="9"/>
      <c r="RN30" s="9"/>
      <c r="RO30" s="9"/>
      <c r="RP30" s="9"/>
      <c r="RQ30" s="9"/>
      <c r="RR30" s="9"/>
      <c r="RS30" s="9"/>
      <c r="RT30" s="9"/>
      <c r="RU30" s="9"/>
      <c r="RV30" s="9"/>
      <c r="RW30" s="9"/>
      <c r="RX30" s="9"/>
      <c r="RY30" s="9"/>
      <c r="RZ30" s="9"/>
      <c r="SA30" s="9"/>
      <c r="SB30" s="9"/>
      <c r="SC30" s="9"/>
      <c r="SD30" s="9"/>
      <c r="SE30" s="9"/>
      <c r="SF30" s="9"/>
      <c r="SG30" s="9"/>
      <c r="SH30" s="9"/>
      <c r="SI30" s="9"/>
      <c r="SJ30" s="9"/>
      <c r="SK30" s="9"/>
      <c r="SL30" s="9"/>
      <c r="SM30" s="9"/>
      <c r="SN30" s="9"/>
      <c r="SO30" s="9"/>
      <c r="SP30" s="9"/>
      <c r="SQ30" s="9"/>
      <c r="SR30" s="9"/>
      <c r="SS30" s="9"/>
      <c r="ST30" s="9"/>
      <c r="SU30" s="9"/>
      <c r="SV30" s="9"/>
      <c r="SW30" s="9"/>
      <c r="SX30" s="9"/>
      <c r="SY30" s="9"/>
      <c r="SZ30" s="9"/>
      <c r="TA30" s="9"/>
      <c r="TB30" s="9"/>
      <c r="TC30" s="9"/>
      <c r="TD30" s="9"/>
      <c r="TE30" s="9"/>
      <c r="TF30" s="9"/>
      <c r="TG30" s="9"/>
      <c r="TH30" s="9"/>
      <c r="TI30" s="9"/>
      <c r="TJ30" s="9"/>
      <c r="TK30" s="9"/>
      <c r="TL30" s="9"/>
      <c r="TM30" s="9"/>
      <c r="TN30" s="9"/>
      <c r="TO30" s="9"/>
      <c r="TP30" s="9"/>
      <c r="TQ30" s="9"/>
      <c r="TR30" s="9"/>
      <c r="TS30" s="9"/>
      <c r="TT30" s="9"/>
      <c r="TU30" s="9"/>
      <c r="TV30" s="9"/>
      <c r="TW30" s="9"/>
      <c r="TX30" s="9"/>
      <c r="TY30" s="9"/>
      <c r="TZ30" s="9"/>
      <c r="UA30" s="9"/>
      <c r="UB30" s="9"/>
      <c r="UC30" s="9"/>
      <c r="UD30" s="9"/>
      <c r="UE30" s="9"/>
      <c r="UF30" s="9"/>
      <c r="UG30" s="9"/>
      <c r="UH30" s="9"/>
      <c r="UI30" s="9"/>
      <c r="UJ30" s="9"/>
      <c r="UK30" s="9"/>
      <c r="UL30" s="9"/>
      <c r="UM30" s="9"/>
      <c r="UN30" s="9"/>
      <c r="UO30" s="9"/>
      <c r="UP30" s="9"/>
      <c r="UQ30" s="9"/>
      <c r="UR30" s="9"/>
      <c r="US30" s="9"/>
      <c r="UT30" s="9"/>
      <c r="UU30" s="9"/>
      <c r="UV30" s="9"/>
      <c r="UW30" s="9"/>
      <c r="UX30" s="9"/>
      <c r="UY30" s="9"/>
      <c r="UZ30" s="9"/>
      <c r="VA30" s="9"/>
      <c r="VB30" s="9"/>
      <c r="VC30" s="9"/>
      <c r="VD30" s="9"/>
      <c r="VE30" s="9"/>
      <c r="VF30" s="9"/>
      <c r="VG30" s="9"/>
      <c r="VH30" s="9"/>
      <c r="VI30" s="9"/>
      <c r="VJ30" s="9"/>
      <c r="VK30" s="9"/>
      <c r="VL30" s="9"/>
      <c r="VM30" s="9"/>
      <c r="VN30" s="9"/>
      <c r="VO30" s="9"/>
      <c r="VP30" s="9"/>
      <c r="VQ30" s="9"/>
      <c r="VR30" s="9"/>
      <c r="VS30" s="9"/>
      <c r="VT30" s="9"/>
      <c r="VU30" s="9"/>
      <c r="VV30" s="9"/>
      <c r="VW30" s="9"/>
      <c r="VX30" s="9"/>
      <c r="VY30" s="9"/>
      <c r="VZ30" s="9"/>
      <c r="WA30" s="9"/>
      <c r="WB30" s="9"/>
      <c r="WC30" s="9"/>
      <c r="WD30" s="9"/>
      <c r="WE30" s="9"/>
      <c r="WF30" s="9"/>
      <c r="WG30" s="9"/>
      <c r="WH30" s="9"/>
      <c r="WI30" s="9"/>
      <c r="WJ30" s="9"/>
      <c r="WK30" s="9"/>
      <c r="WL30" s="9"/>
      <c r="WM30" s="9"/>
      <c r="WN30" s="9"/>
      <c r="WO30" s="9"/>
      <c r="WP30" s="9"/>
      <c r="WQ30" s="9"/>
      <c r="WR30" s="9"/>
      <c r="WS30" s="9"/>
      <c r="WT30" s="9"/>
      <c r="WU30" s="9"/>
      <c r="WV30" s="9"/>
      <c r="WW30" s="9"/>
      <c r="WX30" s="9"/>
      <c r="WY30" s="9"/>
      <c r="WZ30" s="9"/>
      <c r="XA30" s="9"/>
      <c r="XB30" s="9"/>
      <c r="XC30" s="9"/>
      <c r="XD30" s="9"/>
      <c r="XE30" s="9"/>
      <c r="XF30" s="9"/>
      <c r="XG30" s="9"/>
      <c r="XH30" s="9"/>
      <c r="XI30" s="9"/>
      <c r="XJ30" s="9"/>
      <c r="XK30" s="9"/>
      <c r="XL30" s="9"/>
      <c r="XM30" s="9"/>
      <c r="XN30" s="9"/>
      <c r="XO30" s="9"/>
      <c r="XP30" s="9"/>
      <c r="XQ30" s="9"/>
      <c r="XR30" s="9"/>
      <c r="XS30" s="9"/>
      <c r="XT30" s="9"/>
      <c r="XU30" s="9"/>
      <c r="XV30" s="9"/>
      <c r="XW30" s="9"/>
      <c r="XX30" s="9"/>
      <c r="XY30" s="9"/>
      <c r="XZ30" s="9"/>
      <c r="YA30" s="9"/>
      <c r="YB30" s="9"/>
      <c r="YC30" s="9"/>
      <c r="YD30" s="9"/>
      <c r="YE30" s="9"/>
      <c r="YF30" s="9"/>
      <c r="YG30" s="9"/>
      <c r="YH30" s="9"/>
      <c r="YI30" s="9"/>
      <c r="YJ30" s="9"/>
      <c r="YK30" s="9"/>
      <c r="YL30" s="9"/>
      <c r="YM30" s="9"/>
      <c r="YN30" s="9"/>
      <c r="YO30" s="9"/>
      <c r="YP30" s="9"/>
      <c r="YQ30" s="9"/>
      <c r="YR30" s="9"/>
      <c r="YS30" s="9"/>
      <c r="YT30" s="9"/>
      <c r="YU30" s="9"/>
      <c r="YV30" s="9"/>
      <c r="YW30" s="9"/>
      <c r="YX30" s="9"/>
      <c r="YY30" s="9"/>
      <c r="YZ30" s="9"/>
      <c r="ZA30" s="9"/>
      <c r="ZB30" s="9"/>
      <c r="ZC30" s="9"/>
      <c r="ZD30" s="9"/>
      <c r="ZE30" s="9"/>
      <c r="ZF30" s="9"/>
      <c r="ZG30" s="9"/>
      <c r="ZH30" s="9"/>
      <c r="ZI30" s="9"/>
      <c r="ZJ30" s="9"/>
      <c r="ZK30" s="9"/>
      <c r="ZL30" s="9"/>
      <c r="ZM30" s="9"/>
      <c r="ZN30" s="9"/>
      <c r="ZO30" s="9"/>
      <c r="ZP30" s="9"/>
      <c r="ZQ30" s="9"/>
      <c r="ZR30" s="9"/>
      <c r="ZS30" s="9"/>
      <c r="ZT30" s="9"/>
      <c r="ZU30" s="9"/>
      <c r="ZV30" s="9"/>
      <c r="ZW30" s="9"/>
      <c r="ZX30" s="9"/>
      <c r="ZY30" s="9"/>
      <c r="ZZ30" s="9"/>
      <c r="AAA30" s="9"/>
      <c r="AAB30" s="9"/>
      <c r="AAC30" s="9"/>
      <c r="AAD30" s="9"/>
      <c r="AAE30" s="9"/>
      <c r="AAF30" s="9"/>
      <c r="AAG30" s="9"/>
      <c r="AAH30" s="9"/>
      <c r="AAI30" s="9"/>
      <c r="AAJ30" s="9"/>
      <c r="AAK30" s="9"/>
      <c r="AAL30" s="9"/>
      <c r="AAM30" s="9"/>
      <c r="AAN30" s="9"/>
      <c r="AAO30" s="9"/>
      <c r="AAP30" s="9"/>
      <c r="AAQ30" s="9"/>
      <c r="AAR30" s="9"/>
      <c r="AAS30" s="9"/>
      <c r="AAT30" s="9"/>
      <c r="AAU30" s="9"/>
      <c r="AAV30" s="9"/>
      <c r="AAW30" s="9"/>
      <c r="AAX30" s="9"/>
      <c r="AAY30" s="9"/>
      <c r="AAZ30" s="9"/>
      <c r="ABA30" s="9"/>
      <c r="ABB30" s="9"/>
      <c r="ABC30" s="9"/>
      <c r="ABD30" s="9"/>
      <c r="ABE30" s="9"/>
      <c r="ABF30" s="9"/>
      <c r="ABG30" s="9"/>
      <c r="ABH30" s="9"/>
      <c r="ABI30" s="9"/>
      <c r="ABJ30" s="9"/>
      <c r="ABK30" s="9"/>
      <c r="ABL30" s="9"/>
      <c r="ABM30" s="9"/>
      <c r="ABN30" s="9"/>
      <c r="ABO30" s="9"/>
      <c r="ABP30" s="9"/>
      <c r="ABQ30" s="9"/>
      <c r="ABR30" s="9"/>
      <c r="ABS30" s="9"/>
      <c r="ABT30" s="9"/>
      <c r="ABU30" s="9"/>
      <c r="ABV30" s="9"/>
      <c r="ABW30" s="9"/>
      <c r="ABX30" s="9"/>
      <c r="ABY30" s="9"/>
      <c r="ABZ30" s="9"/>
      <c r="ACA30" s="9"/>
      <c r="ACB30" s="9"/>
      <c r="ACC30" s="9"/>
      <c r="ACD30" s="9"/>
      <c r="ACE30" s="9"/>
      <c r="ACF30" s="9"/>
      <c r="ACG30" s="9"/>
      <c r="ACH30" s="9"/>
      <c r="ACI30" s="9"/>
      <c r="ACJ30" s="9"/>
      <c r="ACK30" s="9"/>
      <c r="ACL30" s="9"/>
      <c r="ACM30" s="9"/>
      <c r="ACN30" s="9"/>
      <c r="ACO30" s="9"/>
      <c r="ACP30" s="9"/>
      <c r="ACQ30" s="9"/>
      <c r="ACR30" s="9"/>
      <c r="ACS30" s="9"/>
      <c r="ACT30" s="9"/>
      <c r="ACU30" s="9"/>
      <c r="ACV30" s="9"/>
      <c r="ACW30" s="9"/>
      <c r="ACX30" s="9"/>
      <c r="ACY30" s="9"/>
      <c r="ACZ30" s="9"/>
      <c r="ADA30" s="9"/>
      <c r="ADB30" s="9"/>
      <c r="ADC30" s="9"/>
      <c r="ADD30" s="9"/>
      <c r="ADE30" s="9"/>
      <c r="ADF30" s="9"/>
      <c r="ADG30" s="9"/>
      <c r="ADH30" s="9"/>
      <c r="ADI30" s="9"/>
      <c r="ADJ30" s="9"/>
      <c r="ADK30" s="9"/>
      <c r="ADL30" s="9"/>
      <c r="ADM30" s="9"/>
      <c r="ADN30" s="9"/>
      <c r="ADO30" s="9"/>
      <c r="ADP30" s="9"/>
      <c r="ADQ30" s="9"/>
      <c r="ADR30" s="9"/>
      <c r="ADS30" s="9"/>
      <c r="ADT30" s="9"/>
      <c r="ADU30" s="9"/>
      <c r="ADV30" s="9"/>
      <c r="ADW30" s="9"/>
      <c r="ADX30" s="9"/>
      <c r="ADY30" s="9"/>
      <c r="ADZ30" s="9"/>
      <c r="AEA30" s="9"/>
      <c r="AEB30" s="9"/>
      <c r="AEC30" s="9"/>
      <c r="AED30" s="9"/>
      <c r="AEE30" s="9"/>
      <c r="AEF30" s="9"/>
      <c r="AEG30" s="9"/>
      <c r="AEH30" s="9"/>
      <c r="AEI30" s="9"/>
      <c r="AEJ30" s="9"/>
      <c r="AEK30" s="9"/>
      <c r="AEL30" s="9"/>
      <c r="AEM30" s="9"/>
      <c r="AEN30" s="9"/>
      <c r="AEO30" s="9"/>
      <c r="AEP30" s="9"/>
      <c r="AEQ30" s="9"/>
      <c r="AER30" s="9"/>
      <c r="AES30" s="9"/>
      <c r="AET30" s="9"/>
      <c r="AEU30" s="9"/>
      <c r="AEV30" s="9"/>
      <c r="AEW30" s="9"/>
      <c r="AEX30" s="9"/>
      <c r="AEY30" s="9"/>
      <c r="AEZ30" s="9"/>
      <c r="AFA30" s="9"/>
      <c r="AFB30" s="9"/>
      <c r="AFC30" s="9"/>
      <c r="AFD30" s="9"/>
      <c r="AFE30" s="9"/>
      <c r="AFF30" s="9"/>
      <c r="AFG30" s="9"/>
      <c r="AFH30" s="9"/>
      <c r="AFI30" s="9"/>
      <c r="AFJ30" s="9"/>
      <c r="AFK30" s="9"/>
      <c r="AFL30" s="9"/>
      <c r="AFM30" s="9"/>
      <c r="AFN30" s="9"/>
      <c r="AFO30" s="9"/>
      <c r="AFP30" s="9"/>
      <c r="AFQ30" s="9"/>
      <c r="AFR30" s="9"/>
      <c r="AFS30" s="9"/>
      <c r="AFT30" s="9"/>
      <c r="AFU30" s="9"/>
      <c r="AFV30" s="9"/>
      <c r="AFW30" s="9"/>
      <c r="AFX30" s="9"/>
      <c r="AFY30" s="9"/>
      <c r="AFZ30" s="9"/>
      <c r="AGA30" s="9"/>
      <c r="AGB30" s="9"/>
      <c r="AGC30" s="9"/>
      <c r="AGD30" s="9"/>
      <c r="AGE30" s="9"/>
      <c r="AGF30" s="9"/>
      <c r="AGG30" s="9"/>
      <c r="AGH30" s="9"/>
      <c r="AGI30" s="9"/>
      <c r="AGJ30" s="9"/>
      <c r="AGK30" s="9"/>
      <c r="AGL30" s="9"/>
      <c r="AGM30" s="9"/>
      <c r="AGN30" s="9"/>
      <c r="AGO30" s="9"/>
      <c r="AGP30" s="9"/>
      <c r="AGQ30" s="9"/>
      <c r="AGR30" s="9"/>
      <c r="AGS30" s="9"/>
      <c r="AGT30" s="9"/>
      <c r="AGU30" s="9"/>
      <c r="AGV30" s="9"/>
      <c r="AGW30" s="9"/>
      <c r="AGX30" s="9"/>
      <c r="AGY30" s="9"/>
      <c r="AGZ30" s="9"/>
      <c r="AHA30" s="9"/>
      <c r="AHB30" s="9"/>
      <c r="AHC30" s="9"/>
      <c r="AHD30" s="9"/>
      <c r="AHE30" s="9"/>
      <c r="AHF30" s="9"/>
      <c r="AHG30" s="9"/>
      <c r="AHH30" s="9"/>
      <c r="AHI30" s="9"/>
      <c r="AHJ30" s="9"/>
      <c r="AHK30" s="9"/>
      <c r="AHL30" s="9"/>
      <c r="AHM30" s="9"/>
      <c r="AHN30" s="9"/>
      <c r="AHO30" s="9"/>
      <c r="AHP30" s="9"/>
      <c r="AHQ30" s="9"/>
      <c r="AHR30" s="9"/>
      <c r="AHS30" s="9"/>
      <c r="AHT30" s="9"/>
      <c r="AHU30" s="9"/>
      <c r="AHV30" s="9"/>
      <c r="AHW30" s="9"/>
      <c r="AHX30" s="9"/>
      <c r="AHY30" s="9"/>
      <c r="AHZ30" s="9"/>
      <c r="AIA30" s="9"/>
      <c r="AIB30" s="9"/>
      <c r="AIC30" s="9"/>
      <c r="AID30" s="9"/>
      <c r="AIE30" s="9"/>
      <c r="AIF30" s="9"/>
      <c r="AIG30" s="9"/>
      <c r="AIH30" s="9"/>
      <c r="AII30" s="9"/>
      <c r="AIJ30" s="9"/>
      <c r="AIK30" s="9"/>
      <c r="AIL30" s="9"/>
      <c r="AIM30" s="9"/>
      <c r="AIN30" s="9"/>
      <c r="AIO30" s="9"/>
      <c r="AIP30" s="9"/>
      <c r="AIQ30" s="9"/>
      <c r="AIR30" s="9"/>
      <c r="AIS30" s="9"/>
      <c r="AIT30" s="9"/>
      <c r="AIU30" s="9"/>
      <c r="AIV30" s="9"/>
      <c r="AIW30" s="9"/>
      <c r="AIX30" s="9"/>
      <c r="AIY30" s="9"/>
      <c r="AIZ30" s="9"/>
      <c r="AJA30" s="9"/>
      <c r="AJB30" s="9"/>
      <c r="AJC30" s="9"/>
      <c r="AJD30" s="9"/>
      <c r="AJE30" s="9"/>
      <c r="AJF30" s="9"/>
      <c r="AJG30" s="9"/>
      <c r="AJH30" s="9"/>
      <c r="AJI30" s="9"/>
      <c r="AJJ30" s="9"/>
      <c r="AJK30" s="9"/>
      <c r="AJL30" s="9"/>
      <c r="AJM30" s="9"/>
      <c r="AJN30" s="9"/>
      <c r="AJO30" s="9"/>
      <c r="AJP30" s="9"/>
      <c r="AJQ30" s="9"/>
      <c r="AJR30" s="9"/>
      <c r="AJS30" s="9"/>
      <c r="AJT30" s="9"/>
      <c r="AJU30" s="9"/>
      <c r="AJV30" s="9"/>
      <c r="AJW30" s="9"/>
      <c r="AJX30" s="9"/>
      <c r="AJY30" s="9"/>
      <c r="AJZ30" s="9"/>
      <c r="AKA30" s="9"/>
      <c r="AKB30" s="9"/>
      <c r="AKC30" s="9"/>
      <c r="AKD30" s="9"/>
      <c r="AKE30" s="9"/>
      <c r="AKF30" s="9"/>
      <c r="AKG30" s="9"/>
      <c r="AKH30" s="9"/>
      <c r="AKI30" s="9"/>
      <c r="AKJ30" s="9"/>
      <c r="AKK30" s="9"/>
      <c r="AKL30" s="9"/>
      <c r="AKM30" s="9"/>
      <c r="AKN30" s="9"/>
      <c r="AKO30" s="9"/>
      <c r="AKP30" s="9"/>
      <c r="AKQ30" s="9"/>
      <c r="AKR30" s="9"/>
      <c r="AKS30" s="9"/>
      <c r="AKT30" s="9"/>
      <c r="AKU30" s="9"/>
      <c r="AKV30" s="9"/>
      <c r="AKW30" s="9"/>
      <c r="AKX30" s="9"/>
      <c r="AKY30" s="9"/>
      <c r="AKZ30" s="9"/>
      <c r="ALA30" s="9"/>
      <c r="ALB30" s="9"/>
      <c r="ALC30" s="9"/>
      <c r="ALD30" s="9"/>
      <c r="ALE30" s="9"/>
      <c r="ALF30" s="9"/>
      <c r="ALG30" s="9"/>
      <c r="ALH30" s="9"/>
      <c r="ALI30" s="9"/>
      <c r="ALJ30" s="9"/>
      <c r="ALK30" s="9"/>
      <c r="ALL30" s="9"/>
      <c r="ALM30" s="9"/>
      <c r="ALN30" s="9"/>
      <c r="ALO30" s="9"/>
      <c r="ALP30" s="9"/>
      <c r="ALQ30" s="9"/>
      <c r="ALR30" s="9"/>
      <c r="ALS30" s="9"/>
      <c r="ALT30" s="9"/>
      <c r="ALU30" s="9"/>
      <c r="ALV30" s="9"/>
      <c r="ALW30" s="9"/>
      <c r="ALX30" s="9"/>
      <c r="ALY30" s="9"/>
      <c r="ALZ30" s="9"/>
      <c r="AMA30" s="9"/>
      <c r="AMB30" s="9"/>
      <c r="AMC30" s="9"/>
      <c r="AMD30" s="9"/>
      <c r="AME30" s="9"/>
      <c r="AMF30" s="9"/>
      <c r="AMG30" s="9"/>
      <c r="AMH30" s="9"/>
      <c r="AMI30" s="9"/>
      <c r="AMJ30" s="9"/>
      <c r="AMK30" s="9"/>
      <c r="AML30" s="9"/>
      <c r="AMM30" s="9"/>
      <c r="AMN30" s="9"/>
      <c r="AMO30" s="9"/>
      <c r="AMP30" s="9"/>
      <c r="AMQ30" s="9"/>
      <c r="AMR30" s="9"/>
      <c r="AMS30" s="9"/>
      <c r="AMT30" s="9"/>
      <c r="AMU30" s="9"/>
      <c r="AMV30" s="9"/>
      <c r="AMW30" s="9"/>
      <c r="AMX30" s="9"/>
      <c r="AMY30" s="9"/>
      <c r="AMZ30" s="9"/>
      <c r="ANA30" s="9"/>
      <c r="ANB30" s="9"/>
      <c r="ANC30" s="9"/>
      <c r="AND30" s="9"/>
      <c r="ANE30" s="9"/>
      <c r="ANF30" s="9"/>
      <c r="ANG30" s="9"/>
      <c r="ANH30" s="9"/>
      <c r="ANI30" s="9"/>
      <c r="ANJ30" s="9"/>
      <c r="ANK30" s="9"/>
      <c r="ANL30" s="9"/>
      <c r="ANM30" s="9"/>
      <c r="ANN30" s="9"/>
      <c r="ANO30" s="9"/>
      <c r="ANP30" s="9"/>
      <c r="ANQ30" s="9"/>
      <c r="ANR30" s="9"/>
      <c r="ANS30" s="9"/>
      <c r="ANT30" s="9"/>
      <c r="ANU30" s="9"/>
      <c r="ANV30" s="9"/>
      <c r="ANW30" s="9"/>
      <c r="ANX30" s="9"/>
      <c r="ANY30" s="9"/>
      <c r="ANZ30" s="9"/>
      <c r="AOA30" s="9"/>
      <c r="AOB30" s="9"/>
      <c r="AOC30" s="9"/>
      <c r="AOD30" s="9"/>
      <c r="AOE30" s="9"/>
      <c r="AOF30" s="9"/>
      <c r="AOG30" s="9"/>
      <c r="AOH30" s="9"/>
      <c r="AOI30" s="9"/>
      <c r="AOJ30" s="9"/>
      <c r="AOK30" s="9"/>
      <c r="AOL30" s="9"/>
      <c r="AOM30" s="9"/>
      <c r="AON30" s="9"/>
      <c r="AOO30" s="9"/>
      <c r="AOP30" s="9"/>
      <c r="AOQ30" s="9"/>
      <c r="AOR30" s="9"/>
      <c r="AOS30" s="9"/>
      <c r="AOT30" s="9"/>
      <c r="AOU30" s="9"/>
      <c r="AOV30" s="9"/>
      <c r="AOW30" s="9"/>
      <c r="AOX30" s="9"/>
      <c r="AOY30" s="9"/>
      <c r="AOZ30" s="9"/>
      <c r="APA30" s="9"/>
      <c r="APB30" s="9"/>
      <c r="APC30" s="9"/>
      <c r="APD30" s="9"/>
      <c r="APE30" s="9"/>
      <c r="APF30" s="9"/>
      <c r="APG30" s="9"/>
      <c r="APH30" s="9"/>
      <c r="API30" s="9"/>
      <c r="APJ30" s="9"/>
      <c r="APK30" s="9"/>
      <c r="APL30" s="9"/>
      <c r="APM30" s="9"/>
      <c r="APN30" s="9"/>
      <c r="APO30" s="9"/>
      <c r="APP30" s="9"/>
      <c r="APQ30" s="9"/>
      <c r="APR30" s="9"/>
      <c r="APS30" s="9"/>
      <c r="APT30" s="9"/>
      <c r="APU30" s="9"/>
      <c r="APV30" s="9"/>
      <c r="APW30" s="9"/>
      <c r="APX30" s="9"/>
      <c r="APY30" s="9"/>
      <c r="APZ30" s="9"/>
      <c r="AQA30" s="9"/>
      <c r="AQB30" s="9"/>
      <c r="AQC30" s="9"/>
      <c r="AQD30" s="9"/>
      <c r="AQE30" s="9"/>
      <c r="AQF30" s="9"/>
      <c r="AQG30" s="9"/>
      <c r="AQH30" s="9"/>
      <c r="AQI30" s="9"/>
      <c r="AQJ30" s="9"/>
      <c r="AQK30" s="9"/>
      <c r="AQL30" s="9"/>
      <c r="AQM30" s="9"/>
      <c r="AQN30" s="9"/>
      <c r="AQO30" s="9"/>
      <c r="AQP30" s="9"/>
      <c r="AQQ30" s="9"/>
      <c r="AQR30" s="9"/>
      <c r="AQS30" s="9"/>
      <c r="AQT30" s="9"/>
      <c r="AQU30" s="9"/>
      <c r="AQV30" s="9"/>
      <c r="AQW30" s="9"/>
      <c r="AQX30" s="9"/>
      <c r="AQY30" s="9"/>
      <c r="AQZ30" s="9"/>
      <c r="ARA30" s="9"/>
      <c r="ARB30" s="9"/>
      <c r="ARC30" s="9"/>
      <c r="ARD30" s="9"/>
      <c r="ARE30" s="9"/>
      <c r="ARF30" s="9"/>
      <c r="ARG30" s="9"/>
      <c r="ARH30" s="9"/>
      <c r="ARI30" s="9"/>
      <c r="ARJ30" s="9"/>
      <c r="ARK30" s="9"/>
      <c r="ARL30" s="9"/>
      <c r="ARM30" s="9"/>
      <c r="ARN30" s="9"/>
      <c r="ARO30" s="9"/>
      <c r="ARP30" s="9"/>
      <c r="ARQ30" s="9"/>
      <c r="ARR30" s="9"/>
      <c r="ARS30" s="9"/>
      <c r="ART30" s="9"/>
      <c r="ARU30" s="9"/>
      <c r="ARV30" s="9"/>
      <c r="ARW30" s="9"/>
      <c r="ARX30" s="9"/>
      <c r="ARY30" s="9"/>
      <c r="ARZ30" s="9"/>
      <c r="ASA30" s="9"/>
      <c r="ASB30" s="9"/>
      <c r="ASC30" s="9"/>
      <c r="ASD30" s="9"/>
      <c r="ASE30" s="9"/>
      <c r="ASF30" s="9"/>
      <c r="ASG30" s="9"/>
      <c r="ASH30" s="9"/>
      <c r="ASI30" s="9"/>
      <c r="ASJ30" s="9"/>
      <c r="ASK30" s="9"/>
      <c r="ASL30" s="9"/>
      <c r="ASM30" s="9"/>
      <c r="ASN30" s="9"/>
      <c r="ASO30" s="9"/>
      <c r="ASP30" s="9"/>
      <c r="ASQ30" s="9"/>
      <c r="ASR30" s="9"/>
      <c r="ASS30" s="9"/>
      <c r="AST30" s="9"/>
      <c r="ASU30" s="9"/>
      <c r="ASV30" s="9"/>
      <c r="ASW30" s="9"/>
      <c r="ASX30" s="9"/>
      <c r="ASY30" s="9"/>
      <c r="ASZ30" s="9"/>
      <c r="ATA30" s="9"/>
      <c r="ATB30" s="9"/>
      <c r="ATC30" s="9"/>
      <c r="ATD30" s="9"/>
      <c r="ATE30" s="9"/>
      <c r="ATF30" s="9"/>
      <c r="ATG30" s="9"/>
      <c r="ATH30" s="9"/>
      <c r="ATI30" s="9"/>
      <c r="ATJ30" s="9"/>
      <c r="ATK30" s="9"/>
      <c r="ATL30" s="9"/>
      <c r="ATM30" s="9"/>
      <c r="ATN30" s="9"/>
      <c r="ATO30" s="9"/>
      <c r="ATP30" s="9"/>
      <c r="ATQ30" s="9"/>
      <c r="ATR30" s="9"/>
      <c r="ATS30" s="9"/>
      <c r="ATT30" s="9"/>
      <c r="ATU30" s="9"/>
      <c r="ATV30" s="9"/>
      <c r="ATW30" s="9"/>
      <c r="ATX30" s="9"/>
      <c r="ATY30" s="9"/>
      <c r="ATZ30" s="9"/>
      <c r="AUA30" s="9"/>
      <c r="AUB30" s="9"/>
      <c r="AUC30" s="9"/>
      <c r="AUD30" s="9"/>
      <c r="AUE30" s="9"/>
      <c r="AUF30" s="9"/>
      <c r="AUG30" s="9"/>
      <c r="AUH30" s="9"/>
      <c r="AUI30" s="9"/>
      <c r="AUJ30" s="9"/>
      <c r="AUK30" s="9"/>
      <c r="AUL30" s="9"/>
      <c r="AUM30" s="9"/>
      <c r="AUN30" s="9"/>
      <c r="AUO30" s="9"/>
      <c r="AUP30" s="9"/>
      <c r="AUQ30" s="9"/>
      <c r="AUR30" s="9"/>
      <c r="AUS30" s="9"/>
      <c r="AUT30" s="9"/>
      <c r="AUU30" s="9"/>
      <c r="AUV30" s="9"/>
      <c r="AUW30" s="9"/>
      <c r="AUX30" s="9"/>
      <c r="AUY30" s="9"/>
      <c r="AUZ30" s="9"/>
      <c r="AVA30" s="9"/>
      <c r="AVB30" s="9"/>
      <c r="AVC30" s="9"/>
      <c r="AVD30" s="9"/>
      <c r="AVE30" s="9"/>
      <c r="AVF30" s="9"/>
      <c r="AVG30" s="9"/>
      <c r="AVH30" s="9"/>
      <c r="AVI30" s="9"/>
      <c r="AVJ30" s="9"/>
      <c r="AVK30" s="9"/>
      <c r="AVL30" s="9"/>
      <c r="AVM30" s="9"/>
      <c r="AVN30" s="9"/>
      <c r="AVO30" s="9"/>
      <c r="AVP30" s="9"/>
      <c r="AVQ30" s="9"/>
      <c r="AVR30" s="9"/>
      <c r="AVS30" s="9"/>
      <c r="AVT30" s="9"/>
      <c r="AVU30" s="9"/>
      <c r="AVV30" s="9"/>
      <c r="AVW30" s="9"/>
      <c r="AVX30" s="9"/>
      <c r="AVY30" s="9"/>
      <c r="AVZ30" s="9"/>
      <c r="AWA30" s="9"/>
      <c r="AWB30" s="9"/>
      <c r="AWC30" s="9"/>
      <c r="AWD30" s="9"/>
      <c r="AWE30" s="9"/>
      <c r="AWF30" s="9"/>
      <c r="AWG30" s="9"/>
      <c r="AWH30" s="9"/>
      <c r="AWI30" s="9"/>
      <c r="AWJ30" s="9"/>
      <c r="AWK30" s="9"/>
      <c r="AWL30" s="9"/>
      <c r="AWM30" s="9"/>
      <c r="AWN30" s="9"/>
      <c r="AWO30" s="9"/>
      <c r="AWP30" s="9"/>
      <c r="AWQ30" s="9"/>
      <c r="AWR30" s="9"/>
      <c r="AWS30" s="9"/>
      <c r="AWT30" s="9"/>
      <c r="AWU30" s="9"/>
      <c r="AWV30" s="9"/>
      <c r="AWW30" s="9"/>
      <c r="AWX30" s="9"/>
      <c r="AWY30" s="9"/>
      <c r="AWZ30" s="9"/>
      <c r="AXA30" s="9"/>
      <c r="AXB30" s="9"/>
      <c r="AXC30" s="9"/>
      <c r="AXD30" s="9"/>
      <c r="AXE30" s="9"/>
      <c r="AXF30" s="9"/>
      <c r="AXG30" s="9"/>
      <c r="AXH30" s="9"/>
      <c r="AXI30" s="9"/>
      <c r="AXJ30" s="9"/>
      <c r="AXK30" s="9"/>
      <c r="AXL30" s="9"/>
      <c r="AXM30" s="9"/>
      <c r="AXN30" s="9"/>
      <c r="AXO30" s="9"/>
      <c r="AXP30" s="9"/>
      <c r="AXQ30" s="9"/>
      <c r="AXR30" s="9"/>
      <c r="AXS30" s="9"/>
      <c r="AXT30" s="9"/>
      <c r="AXU30" s="9"/>
      <c r="AXV30" s="9"/>
      <c r="AXW30" s="9"/>
      <c r="AXX30" s="9"/>
      <c r="AXY30" s="9"/>
      <c r="AXZ30" s="9"/>
      <c r="AYA30" s="9"/>
      <c r="AYB30" s="9"/>
      <c r="AYC30" s="9"/>
      <c r="AYD30" s="9"/>
      <c r="AYE30" s="9"/>
      <c r="AYF30" s="9"/>
      <c r="AYG30" s="9"/>
      <c r="AYH30" s="9"/>
      <c r="AYI30" s="9"/>
      <c r="AYJ30" s="9"/>
      <c r="AYK30" s="9"/>
      <c r="AYL30" s="9"/>
      <c r="AYM30" s="9"/>
      <c r="AYN30" s="9"/>
      <c r="AYO30" s="9"/>
      <c r="AYP30" s="9"/>
      <c r="AYQ30" s="9"/>
      <c r="AYR30" s="9"/>
      <c r="AYS30" s="9"/>
      <c r="AYT30" s="9"/>
      <c r="AYU30" s="9"/>
      <c r="AYV30" s="9"/>
      <c r="AYW30" s="9"/>
      <c r="AYX30" s="9"/>
      <c r="AYY30" s="9"/>
      <c r="AYZ30" s="9"/>
      <c r="AZA30" s="9"/>
      <c r="AZB30" s="9"/>
      <c r="AZC30" s="9"/>
      <c r="AZD30" s="9"/>
      <c r="AZE30" s="9"/>
      <c r="AZF30" s="9"/>
      <c r="AZG30" s="9"/>
      <c r="AZH30" s="9"/>
      <c r="AZI30" s="9"/>
      <c r="AZJ30" s="9"/>
      <c r="AZK30" s="9"/>
      <c r="AZL30" s="9"/>
      <c r="AZM30" s="9"/>
      <c r="AZN30" s="9"/>
      <c r="AZO30" s="9"/>
      <c r="AZP30" s="9"/>
      <c r="AZQ30" s="9"/>
      <c r="AZR30" s="9"/>
      <c r="AZS30" s="9"/>
      <c r="AZT30" s="9"/>
      <c r="AZU30" s="9"/>
      <c r="AZV30" s="9"/>
      <c r="AZW30" s="9"/>
      <c r="AZX30" s="9"/>
      <c r="AZY30" s="9"/>
      <c r="AZZ30" s="9"/>
      <c r="BAA30" s="9"/>
      <c r="BAB30" s="9"/>
      <c r="BAC30" s="9"/>
      <c r="BAD30" s="9"/>
      <c r="BAE30" s="9"/>
      <c r="BAF30" s="9"/>
      <c r="BAG30" s="9"/>
      <c r="BAH30" s="9"/>
      <c r="BAI30" s="9"/>
      <c r="BAJ30" s="9"/>
      <c r="BAK30" s="9"/>
      <c r="BAL30" s="9"/>
      <c r="BAM30" s="9"/>
      <c r="BAN30" s="9"/>
      <c r="BAO30" s="9"/>
      <c r="BAP30" s="9"/>
      <c r="BAQ30" s="9"/>
      <c r="BAR30" s="9"/>
      <c r="BAS30" s="9"/>
      <c r="BAT30" s="9"/>
      <c r="BAU30" s="9"/>
      <c r="BAV30" s="9"/>
      <c r="BAW30" s="9"/>
      <c r="BAX30" s="9"/>
      <c r="BAY30" s="9"/>
      <c r="BAZ30" s="9"/>
      <c r="BBA30" s="9"/>
      <c r="BBB30" s="9"/>
      <c r="BBC30" s="9"/>
      <c r="BBD30" s="9"/>
      <c r="BBE30" s="9"/>
      <c r="BBF30" s="9"/>
      <c r="BBG30" s="9"/>
      <c r="BBH30" s="9"/>
      <c r="BBI30" s="9"/>
      <c r="BBJ30" s="9"/>
      <c r="BBK30" s="9"/>
      <c r="BBL30" s="9"/>
      <c r="BBM30" s="9"/>
      <c r="BBN30" s="9"/>
      <c r="BBO30" s="9"/>
      <c r="BBP30" s="9"/>
      <c r="BBQ30" s="9"/>
      <c r="BBR30" s="9"/>
      <c r="BBS30" s="9"/>
      <c r="BBT30" s="9"/>
      <c r="BBU30" s="9"/>
      <c r="BBV30" s="9"/>
      <c r="BBW30" s="9"/>
      <c r="BBX30" s="9"/>
      <c r="BBY30" s="9"/>
      <c r="BBZ30" s="9"/>
      <c r="BCA30" s="9"/>
      <c r="BCB30" s="9"/>
      <c r="BCC30" s="9"/>
      <c r="BCD30" s="9"/>
      <c r="BCE30" s="9"/>
      <c r="BCF30" s="9"/>
      <c r="BCG30" s="9"/>
      <c r="BCH30" s="9"/>
      <c r="BCI30" s="9"/>
      <c r="BCJ30" s="9"/>
      <c r="BCK30" s="9"/>
      <c r="BCL30" s="9"/>
      <c r="BCM30" s="9"/>
      <c r="BCN30" s="9"/>
      <c r="BCO30" s="9"/>
      <c r="BCP30" s="9"/>
      <c r="BCQ30" s="9"/>
      <c r="BCR30" s="9"/>
      <c r="BCS30" s="9"/>
      <c r="BCT30" s="9"/>
      <c r="BCU30" s="9"/>
      <c r="BCV30" s="9"/>
      <c r="BCW30" s="9"/>
      <c r="BCX30" s="9"/>
      <c r="BCY30" s="9"/>
      <c r="BCZ30" s="9"/>
      <c r="BDA30" s="9"/>
      <c r="BDB30" s="9"/>
      <c r="BDC30" s="9"/>
      <c r="BDD30" s="9"/>
      <c r="BDE30" s="9"/>
      <c r="BDF30" s="9"/>
      <c r="BDG30" s="9"/>
      <c r="BDH30" s="9"/>
      <c r="BDI30" s="9"/>
      <c r="BDJ30" s="9"/>
      <c r="BDK30" s="9"/>
      <c r="BDL30" s="9"/>
      <c r="BDM30" s="9"/>
      <c r="BDN30" s="9"/>
      <c r="BDO30" s="9"/>
      <c r="BDP30" s="9"/>
      <c r="BDQ30" s="9"/>
      <c r="BDR30" s="9"/>
      <c r="BDS30" s="9"/>
      <c r="BDT30" s="9"/>
      <c r="BDU30" s="9"/>
      <c r="BDV30" s="9"/>
      <c r="BDW30" s="9"/>
      <c r="BDX30" s="9"/>
      <c r="BDY30" s="9"/>
      <c r="BDZ30" s="9"/>
      <c r="BEA30" s="9"/>
      <c r="BEB30" s="9"/>
      <c r="BEC30" s="9"/>
      <c r="BED30" s="9"/>
      <c r="BEE30" s="9"/>
      <c r="BEF30" s="9"/>
      <c r="BEG30" s="9"/>
      <c r="BEH30" s="9"/>
      <c r="BEI30" s="9"/>
      <c r="BEJ30" s="9"/>
      <c r="BEK30" s="9"/>
      <c r="BEL30" s="9"/>
      <c r="BEM30" s="9"/>
      <c r="BEN30" s="9"/>
      <c r="BEO30" s="9"/>
      <c r="BEP30" s="9"/>
      <c r="BEQ30" s="9"/>
      <c r="BER30" s="9"/>
      <c r="BES30" s="9"/>
      <c r="BET30" s="9"/>
      <c r="BEU30" s="9"/>
      <c r="BEV30" s="9"/>
      <c r="BEW30" s="9"/>
      <c r="BEX30" s="9"/>
      <c r="BEY30" s="9"/>
      <c r="BEZ30" s="9"/>
      <c r="BFA30" s="9"/>
      <c r="BFB30" s="9"/>
      <c r="BFC30" s="9"/>
      <c r="BFD30" s="9"/>
      <c r="BFE30" s="9"/>
      <c r="BFF30" s="9"/>
      <c r="BFG30" s="9"/>
      <c r="BFH30" s="9"/>
      <c r="BFI30" s="9"/>
      <c r="BFJ30" s="9"/>
      <c r="BFK30" s="9"/>
      <c r="BFL30" s="9"/>
      <c r="BFM30" s="9"/>
      <c r="BFN30" s="9"/>
      <c r="BFO30" s="9"/>
      <c r="BFP30" s="9"/>
      <c r="BFQ30" s="9"/>
      <c r="BFR30" s="9"/>
      <c r="BFS30" s="9"/>
      <c r="BFT30" s="9"/>
      <c r="BFU30" s="9"/>
      <c r="BFV30" s="9"/>
      <c r="BFW30" s="9"/>
      <c r="BFX30" s="9"/>
      <c r="BFY30" s="9"/>
      <c r="BFZ30" s="9"/>
      <c r="BGA30" s="9"/>
      <c r="BGB30" s="9"/>
      <c r="BGC30" s="9"/>
      <c r="BGD30" s="9"/>
      <c r="BGE30" s="9"/>
      <c r="BGF30" s="9"/>
      <c r="BGG30" s="9"/>
      <c r="BGH30" s="9"/>
      <c r="BGI30" s="9"/>
      <c r="BGJ30" s="9"/>
      <c r="BGK30" s="9"/>
      <c r="BGL30" s="9"/>
      <c r="BGM30" s="9"/>
      <c r="BGN30" s="9"/>
      <c r="BGO30" s="9"/>
      <c r="BGP30" s="9"/>
      <c r="BGQ30" s="9"/>
      <c r="BGR30" s="9"/>
      <c r="BGS30" s="9"/>
      <c r="BGT30" s="9"/>
      <c r="BGU30" s="9"/>
      <c r="BGV30" s="9"/>
      <c r="BGW30" s="9"/>
      <c r="BGX30" s="9"/>
      <c r="BGY30" s="9"/>
      <c r="BGZ30" s="9"/>
      <c r="BHA30" s="9"/>
      <c r="BHB30" s="9"/>
      <c r="BHC30" s="9"/>
      <c r="BHD30" s="9"/>
      <c r="BHE30" s="9"/>
      <c r="BHF30" s="9"/>
      <c r="BHG30" s="9"/>
      <c r="BHH30" s="9"/>
      <c r="BHI30" s="9"/>
      <c r="BHJ30" s="9"/>
      <c r="BHK30" s="9"/>
      <c r="BHL30" s="9"/>
      <c r="BHM30" s="9"/>
      <c r="BHN30" s="9"/>
      <c r="BHO30" s="9"/>
      <c r="BHP30" s="9"/>
      <c r="BHQ30" s="9"/>
      <c r="BHR30" s="9"/>
      <c r="BHS30" s="9"/>
      <c r="BHT30" s="9"/>
      <c r="BHU30" s="9"/>
      <c r="BHV30" s="9"/>
      <c r="BHW30" s="9"/>
      <c r="BHX30" s="9"/>
      <c r="BHY30" s="9"/>
      <c r="BHZ30" s="9"/>
      <c r="BIA30" s="9"/>
      <c r="BIB30" s="9"/>
      <c r="BIC30" s="9"/>
      <c r="BID30" s="9"/>
      <c r="BIE30" s="9"/>
      <c r="BIF30" s="9"/>
      <c r="BIG30" s="9"/>
      <c r="BIH30" s="9"/>
      <c r="BII30" s="9"/>
      <c r="BIJ30" s="9"/>
      <c r="BIK30" s="9"/>
      <c r="BIL30" s="9"/>
      <c r="BIM30" s="9"/>
      <c r="BIN30" s="9"/>
      <c r="BIO30" s="9"/>
      <c r="BIP30" s="9"/>
      <c r="BIQ30" s="9"/>
      <c r="BIR30" s="9"/>
      <c r="BIS30" s="9"/>
      <c r="BIT30" s="9"/>
      <c r="BIU30" s="9"/>
      <c r="BIV30" s="9"/>
      <c r="BIW30" s="9"/>
      <c r="BIX30" s="9"/>
      <c r="BIY30" s="9"/>
      <c r="BIZ30" s="9"/>
      <c r="BJA30" s="9"/>
      <c r="BJB30" s="9"/>
      <c r="BJC30" s="9"/>
      <c r="BJD30" s="9"/>
      <c r="BJE30" s="9"/>
      <c r="BJF30" s="9"/>
      <c r="BJG30" s="9"/>
      <c r="BJH30" s="9"/>
      <c r="BJI30" s="9"/>
      <c r="BJJ30" s="9"/>
      <c r="BJK30" s="9"/>
      <c r="BJL30" s="9"/>
      <c r="BJM30" s="9"/>
      <c r="BJN30" s="9"/>
      <c r="BJO30" s="9"/>
      <c r="BJP30" s="9"/>
      <c r="BJQ30" s="9"/>
      <c r="BJR30" s="9"/>
      <c r="BJS30" s="9"/>
      <c r="BJT30" s="9"/>
      <c r="BJU30" s="9"/>
      <c r="BJV30" s="9"/>
      <c r="BJW30" s="9"/>
      <c r="BJX30" s="9"/>
      <c r="BJY30" s="9"/>
      <c r="BJZ30" s="9"/>
      <c r="BKA30" s="9"/>
      <c r="BKB30" s="9"/>
      <c r="BKC30" s="9"/>
      <c r="BKD30" s="9"/>
      <c r="BKE30" s="9"/>
      <c r="BKF30" s="9"/>
      <c r="BKG30" s="9"/>
      <c r="BKH30" s="9"/>
      <c r="BKI30" s="9"/>
      <c r="BKJ30" s="9"/>
      <c r="BKK30" s="9"/>
      <c r="BKL30" s="9"/>
      <c r="BKM30" s="9"/>
      <c r="BKN30" s="9"/>
      <c r="BKO30" s="9"/>
      <c r="BKP30" s="9"/>
      <c r="BKQ30" s="9"/>
      <c r="BKR30" s="9"/>
      <c r="BKS30" s="9"/>
      <c r="BKT30" s="9"/>
      <c r="BKU30" s="9"/>
      <c r="BKV30" s="9"/>
      <c r="BKW30" s="9"/>
      <c r="BKX30" s="9"/>
      <c r="BKY30" s="9"/>
      <c r="BKZ30" s="9"/>
      <c r="BLA30" s="9"/>
      <c r="BLB30" s="9"/>
      <c r="BLC30" s="9"/>
      <c r="BLD30" s="9"/>
      <c r="BLE30" s="9"/>
      <c r="BLF30" s="9"/>
      <c r="BLG30" s="9"/>
      <c r="BLH30" s="9"/>
      <c r="BLI30" s="9"/>
      <c r="BLJ30" s="9"/>
      <c r="BLK30" s="9"/>
      <c r="BLL30" s="9"/>
      <c r="BLM30" s="9"/>
      <c r="BLN30" s="9"/>
      <c r="BLO30" s="9"/>
      <c r="BLP30" s="9"/>
      <c r="BLQ30" s="9"/>
      <c r="BLR30" s="9"/>
      <c r="BLS30" s="9"/>
      <c r="BLT30" s="9"/>
      <c r="BLU30" s="9"/>
      <c r="BLV30" s="9"/>
      <c r="BLW30" s="9"/>
      <c r="BLX30" s="9"/>
      <c r="BLY30" s="9"/>
      <c r="BLZ30" s="9"/>
      <c r="BMA30" s="9"/>
      <c r="BMB30" s="9"/>
      <c r="BMC30" s="9"/>
      <c r="BMD30" s="9"/>
      <c r="BME30" s="9"/>
      <c r="BMF30" s="9"/>
      <c r="BMG30" s="9"/>
      <c r="BMH30" s="9"/>
      <c r="BMI30" s="9"/>
      <c r="BMJ30" s="9"/>
      <c r="BMK30" s="9"/>
      <c r="BML30" s="9"/>
      <c r="BMM30" s="9"/>
      <c r="BMN30" s="9"/>
      <c r="BMO30" s="9"/>
      <c r="BMP30" s="9"/>
      <c r="BMQ30" s="9"/>
      <c r="BMR30" s="9"/>
      <c r="BMS30" s="9"/>
      <c r="BMT30" s="9"/>
      <c r="BMU30" s="9"/>
      <c r="BMV30" s="9"/>
      <c r="BMW30" s="9"/>
      <c r="BMX30" s="9"/>
      <c r="BMY30" s="9"/>
      <c r="BMZ30" s="9"/>
      <c r="BNA30" s="9"/>
      <c r="BNB30" s="9"/>
      <c r="BNC30" s="9"/>
      <c r="BND30" s="9"/>
      <c r="BNE30" s="9"/>
      <c r="BNF30" s="9"/>
      <c r="BNG30" s="9"/>
      <c r="BNH30" s="9"/>
      <c r="BNI30" s="9"/>
      <c r="BNJ30" s="9"/>
      <c r="BNK30" s="9"/>
      <c r="BNL30" s="9"/>
      <c r="BNM30" s="9"/>
      <c r="BNN30" s="9"/>
      <c r="BNO30" s="9"/>
      <c r="BNP30" s="9"/>
      <c r="BNQ30" s="9"/>
      <c r="BNR30" s="9"/>
      <c r="BNS30" s="9"/>
      <c r="BNT30" s="9"/>
      <c r="BNU30" s="9"/>
      <c r="BNV30" s="9"/>
      <c r="BNW30" s="9"/>
      <c r="BNX30" s="9"/>
      <c r="BNY30" s="9"/>
      <c r="BNZ30" s="9"/>
      <c r="BOA30" s="9"/>
      <c r="BOB30" s="9"/>
      <c r="BOC30" s="9"/>
      <c r="BOD30" s="9"/>
      <c r="BOE30" s="9"/>
      <c r="BOF30" s="9"/>
      <c r="BOG30" s="9"/>
      <c r="BOH30" s="9"/>
      <c r="BOI30" s="9"/>
      <c r="BOJ30" s="9"/>
      <c r="BOK30" s="9"/>
      <c r="BOL30" s="9"/>
      <c r="BOM30" s="9"/>
      <c r="BON30" s="9"/>
      <c r="BOO30" s="9"/>
      <c r="BOP30" s="9"/>
      <c r="BOQ30" s="9"/>
      <c r="BOR30" s="9"/>
      <c r="BOS30" s="9"/>
      <c r="BOT30" s="9"/>
      <c r="BOU30" s="9"/>
      <c r="BOV30" s="9"/>
      <c r="BOW30" s="9"/>
      <c r="BOX30" s="9"/>
      <c r="BOY30" s="9"/>
      <c r="BOZ30" s="9"/>
      <c r="BPA30" s="9"/>
      <c r="BPB30" s="9"/>
      <c r="BPC30" s="9"/>
      <c r="BPD30" s="9"/>
      <c r="BPE30" s="9"/>
      <c r="BPF30" s="9"/>
      <c r="BPG30" s="9"/>
      <c r="BPH30" s="9"/>
      <c r="BPI30" s="9"/>
      <c r="BPJ30" s="9"/>
      <c r="BPK30" s="9"/>
      <c r="BPL30" s="9"/>
      <c r="BPM30" s="9"/>
      <c r="BPN30" s="9"/>
      <c r="BPO30" s="9"/>
      <c r="BPP30" s="9"/>
      <c r="BPQ30" s="9"/>
      <c r="BPR30" s="9"/>
      <c r="BPS30" s="9"/>
      <c r="BPT30" s="9"/>
      <c r="BPU30" s="9"/>
      <c r="BPV30" s="9"/>
      <c r="BPW30" s="9"/>
      <c r="BPX30" s="9"/>
      <c r="BPY30" s="9"/>
      <c r="BPZ30" s="9"/>
      <c r="BQA30" s="9"/>
      <c r="BQB30" s="9"/>
      <c r="BQC30" s="9"/>
      <c r="BQD30" s="9"/>
      <c r="BQE30" s="9"/>
      <c r="BQF30" s="9"/>
      <c r="BQG30" s="9"/>
      <c r="BQH30" s="9"/>
      <c r="BQI30" s="9"/>
      <c r="BQJ30" s="9"/>
      <c r="BQK30" s="9"/>
      <c r="BQL30" s="9"/>
      <c r="BQM30" s="9"/>
      <c r="BQN30" s="9"/>
      <c r="BQO30" s="9"/>
      <c r="BQP30" s="9"/>
      <c r="BQQ30" s="9"/>
      <c r="BQR30" s="9"/>
      <c r="BQS30" s="9"/>
      <c r="BQT30" s="9"/>
      <c r="BQU30" s="9"/>
      <c r="BQV30" s="9"/>
      <c r="BQW30" s="9"/>
      <c r="BQX30" s="9"/>
      <c r="BQY30" s="9"/>
      <c r="BQZ30" s="9"/>
      <c r="BRA30" s="9"/>
      <c r="BRB30" s="9"/>
      <c r="BRC30" s="9"/>
      <c r="BRD30" s="9"/>
      <c r="BRE30" s="9"/>
      <c r="BRF30" s="9"/>
      <c r="BRG30" s="9"/>
      <c r="BRH30" s="9"/>
      <c r="BRI30" s="9"/>
      <c r="BRJ30" s="9"/>
      <c r="BRK30" s="9"/>
      <c r="BRL30" s="9"/>
      <c r="BRM30" s="9"/>
      <c r="BRN30" s="9"/>
      <c r="BRO30" s="9"/>
      <c r="BRP30" s="9"/>
      <c r="BRQ30" s="9"/>
      <c r="BRR30" s="9"/>
      <c r="BRS30" s="9"/>
      <c r="BRT30" s="9"/>
      <c r="BRU30" s="9"/>
      <c r="BRV30" s="9"/>
      <c r="BRW30" s="9"/>
      <c r="BRX30" s="9"/>
      <c r="BRY30" s="9"/>
      <c r="BRZ30" s="9"/>
      <c r="BSA30" s="9"/>
      <c r="BSB30" s="9"/>
      <c r="BSC30" s="9"/>
      <c r="BSD30" s="9"/>
      <c r="BSE30" s="9"/>
      <c r="BSF30" s="9"/>
      <c r="BSG30" s="9"/>
      <c r="BSH30" s="9"/>
      <c r="BSI30" s="9"/>
      <c r="BSJ30" s="9"/>
      <c r="BSK30" s="9"/>
      <c r="BSL30" s="9"/>
      <c r="BSM30" s="9"/>
      <c r="BSN30" s="9"/>
      <c r="BSO30" s="9"/>
      <c r="BSP30" s="9"/>
      <c r="BSQ30" s="9"/>
      <c r="BSR30" s="9"/>
      <c r="BSS30" s="9"/>
      <c r="BST30" s="9"/>
      <c r="BSU30" s="9"/>
      <c r="BSV30" s="9"/>
      <c r="BSW30" s="9"/>
      <c r="BSX30" s="9"/>
      <c r="BSY30" s="9"/>
      <c r="BSZ30" s="9"/>
      <c r="BTA30" s="9"/>
      <c r="BTB30" s="9"/>
      <c r="BTC30" s="9"/>
      <c r="BTD30" s="9"/>
      <c r="BTE30" s="9"/>
      <c r="BTF30" s="9"/>
      <c r="BTG30" s="9"/>
      <c r="BTH30" s="9"/>
      <c r="BTI30" s="9"/>
      <c r="BTJ30" s="9"/>
      <c r="BTK30" s="9"/>
      <c r="BTL30" s="9"/>
      <c r="BTM30" s="9"/>
      <c r="BTN30" s="9"/>
      <c r="BTO30" s="9"/>
      <c r="BTP30" s="9"/>
      <c r="BTQ30" s="9"/>
      <c r="BTR30" s="9"/>
      <c r="BTS30" s="9"/>
      <c r="BTT30" s="9"/>
      <c r="BTU30" s="9"/>
      <c r="BTV30" s="9"/>
      <c r="BTW30" s="9"/>
      <c r="BTX30" s="9"/>
      <c r="BTY30" s="9"/>
      <c r="BTZ30" s="9"/>
      <c r="BUA30" s="9"/>
      <c r="BUB30" s="9"/>
      <c r="BUC30" s="9"/>
      <c r="BUD30" s="9"/>
      <c r="BUE30" s="9"/>
      <c r="BUF30" s="9"/>
      <c r="BUG30" s="9"/>
      <c r="BUH30" s="9"/>
      <c r="BUI30" s="9"/>
      <c r="BUJ30" s="9"/>
      <c r="BUK30" s="9"/>
      <c r="BUL30" s="9"/>
      <c r="BUM30" s="9"/>
      <c r="BUN30" s="9"/>
      <c r="BUO30" s="9"/>
      <c r="BUP30" s="9"/>
      <c r="BUQ30" s="9"/>
      <c r="BUR30" s="9"/>
      <c r="BUS30" s="9"/>
      <c r="BUT30" s="9"/>
      <c r="BUU30" s="9"/>
      <c r="BUV30" s="9"/>
      <c r="BUW30" s="9"/>
      <c r="BUX30" s="9"/>
      <c r="BUY30" s="9"/>
      <c r="BUZ30" s="9"/>
      <c r="BVA30" s="9"/>
      <c r="BVB30" s="9"/>
      <c r="BVC30" s="9"/>
      <c r="BVD30" s="9"/>
      <c r="BVE30" s="9"/>
      <c r="BVF30" s="9"/>
      <c r="BVG30" s="9"/>
      <c r="BVH30" s="9"/>
      <c r="BVI30" s="9"/>
      <c r="BVJ30" s="9"/>
      <c r="BVK30" s="9"/>
      <c r="BVL30" s="9"/>
      <c r="BVM30" s="9"/>
      <c r="BVN30" s="9"/>
      <c r="BVO30" s="9"/>
      <c r="BVP30" s="9"/>
      <c r="BVQ30" s="9"/>
      <c r="BVR30" s="9"/>
      <c r="BVS30" s="9"/>
      <c r="BVT30" s="9"/>
      <c r="BVU30" s="9"/>
      <c r="BVV30" s="9"/>
      <c r="BVW30" s="9"/>
      <c r="BVX30" s="9"/>
      <c r="BVY30" s="9"/>
      <c r="BVZ30" s="9"/>
      <c r="BWA30" s="9"/>
      <c r="BWB30" s="9"/>
      <c r="BWC30" s="9"/>
      <c r="BWD30" s="9"/>
      <c r="BWE30" s="9"/>
      <c r="BWF30" s="9"/>
      <c r="BWG30" s="9"/>
      <c r="BWH30" s="9"/>
      <c r="BWI30" s="9"/>
      <c r="BWJ30" s="9"/>
      <c r="BWK30" s="9"/>
      <c r="BWL30" s="9"/>
      <c r="BWM30" s="9"/>
      <c r="BWN30" s="9"/>
      <c r="BWO30" s="9"/>
      <c r="BWP30" s="9"/>
      <c r="BWQ30" s="9"/>
      <c r="BWR30" s="9"/>
      <c r="BWS30" s="9"/>
      <c r="BWT30" s="9"/>
      <c r="BWU30" s="9"/>
      <c r="BWV30" s="9"/>
      <c r="BWW30" s="9"/>
      <c r="BWX30" s="9"/>
      <c r="BWY30" s="9"/>
      <c r="BWZ30" s="9"/>
      <c r="BXA30" s="9"/>
      <c r="BXB30" s="9"/>
      <c r="BXC30" s="9"/>
      <c r="BXD30" s="9"/>
      <c r="BXE30" s="9"/>
      <c r="BXF30" s="9"/>
      <c r="BXG30" s="9"/>
      <c r="BXH30" s="9"/>
      <c r="BXI30" s="9"/>
      <c r="BXJ30" s="9"/>
      <c r="BXK30" s="9"/>
      <c r="BXL30" s="9"/>
      <c r="BXM30" s="9"/>
      <c r="BXN30" s="9"/>
      <c r="BXO30" s="9"/>
      <c r="BXP30" s="9"/>
      <c r="BXQ30" s="9"/>
      <c r="BXR30" s="9"/>
      <c r="BXS30" s="9"/>
      <c r="BXT30" s="9"/>
      <c r="BXU30" s="9"/>
      <c r="BXV30" s="9"/>
      <c r="BXW30" s="9"/>
      <c r="BXX30" s="9"/>
      <c r="BXY30" s="9"/>
      <c r="BXZ30" s="9"/>
      <c r="BYA30" s="9"/>
      <c r="BYB30" s="9"/>
      <c r="BYC30" s="9"/>
      <c r="BYD30" s="9"/>
      <c r="BYE30" s="9"/>
      <c r="BYF30" s="9"/>
      <c r="BYG30" s="9"/>
      <c r="BYH30" s="9"/>
      <c r="BYI30" s="9"/>
      <c r="BYJ30" s="9"/>
      <c r="BYK30" s="9"/>
      <c r="BYL30" s="9"/>
      <c r="BYM30" s="9"/>
      <c r="BYN30" s="9"/>
      <c r="BYO30" s="9"/>
      <c r="BYP30" s="9"/>
      <c r="BYQ30" s="9"/>
      <c r="BYR30" s="9"/>
      <c r="BYS30" s="9"/>
      <c r="BYT30" s="9"/>
      <c r="BYU30" s="9"/>
      <c r="BYV30" s="9"/>
      <c r="BYW30" s="9"/>
      <c r="BYX30" s="9"/>
      <c r="BYY30" s="9"/>
      <c r="BYZ30" s="9"/>
      <c r="BZA30" s="9"/>
      <c r="BZB30" s="9"/>
      <c r="BZC30" s="9"/>
      <c r="BZD30" s="9"/>
      <c r="BZE30" s="9"/>
      <c r="BZF30" s="9"/>
      <c r="BZG30" s="9"/>
      <c r="BZH30" s="9"/>
      <c r="BZI30" s="9"/>
      <c r="BZJ30" s="9"/>
      <c r="BZK30" s="9"/>
      <c r="BZL30" s="9"/>
      <c r="BZM30" s="9"/>
      <c r="BZN30" s="9"/>
      <c r="BZO30" s="9"/>
      <c r="BZP30" s="9"/>
      <c r="BZQ30" s="9"/>
      <c r="BZR30" s="9"/>
      <c r="BZS30" s="9"/>
      <c r="BZT30" s="9"/>
      <c r="BZU30" s="9"/>
      <c r="BZV30" s="9"/>
      <c r="BZW30" s="9"/>
      <c r="BZX30" s="9"/>
      <c r="BZY30" s="9"/>
      <c r="BZZ30" s="9"/>
      <c r="CAA30" s="9"/>
      <c r="CAB30" s="9"/>
      <c r="CAC30" s="9"/>
      <c r="CAD30" s="9"/>
      <c r="CAE30" s="9"/>
      <c r="CAF30" s="9"/>
      <c r="CAG30" s="9"/>
      <c r="CAH30" s="9"/>
      <c r="CAI30" s="9"/>
      <c r="CAJ30" s="9"/>
      <c r="CAK30" s="9"/>
      <c r="CAL30" s="9"/>
      <c r="CAM30" s="9"/>
      <c r="CAN30" s="9"/>
      <c r="CAO30" s="9"/>
      <c r="CAP30" s="9"/>
      <c r="CAQ30" s="9"/>
      <c r="CAR30" s="9"/>
      <c r="CAS30" s="9"/>
      <c r="CAT30" s="9"/>
      <c r="CAU30" s="9"/>
      <c r="CAV30" s="9"/>
      <c r="CAW30" s="9"/>
      <c r="CAX30" s="9"/>
      <c r="CAY30" s="9"/>
      <c r="CAZ30" s="9"/>
      <c r="CBA30" s="9"/>
      <c r="CBB30" s="9"/>
      <c r="CBC30" s="9"/>
      <c r="CBD30" s="9"/>
      <c r="CBE30" s="9"/>
      <c r="CBF30" s="9"/>
      <c r="CBG30" s="9"/>
      <c r="CBH30" s="9"/>
      <c r="CBI30" s="9"/>
      <c r="CBJ30" s="9"/>
      <c r="CBK30" s="9"/>
      <c r="CBL30" s="9"/>
      <c r="CBM30" s="9"/>
      <c r="CBN30" s="9"/>
      <c r="CBO30" s="9"/>
      <c r="CBP30" s="9"/>
      <c r="CBQ30" s="9"/>
      <c r="CBR30" s="9"/>
      <c r="CBS30" s="9"/>
      <c r="CBT30" s="9"/>
      <c r="CBU30" s="9"/>
      <c r="CBV30" s="9"/>
      <c r="CBW30" s="9"/>
      <c r="CBX30" s="9"/>
      <c r="CBY30" s="9"/>
      <c r="CBZ30" s="9"/>
      <c r="CCA30" s="9"/>
      <c r="CCB30" s="9"/>
      <c r="CCC30" s="9"/>
      <c r="CCD30" s="9"/>
      <c r="CCE30" s="9"/>
      <c r="CCF30" s="9"/>
      <c r="CCG30" s="9"/>
      <c r="CCH30" s="9"/>
      <c r="CCI30" s="9"/>
      <c r="CCJ30" s="9"/>
      <c r="CCK30" s="9"/>
      <c r="CCL30" s="9"/>
      <c r="CCM30" s="9"/>
      <c r="CCN30" s="9"/>
      <c r="CCO30" s="9"/>
      <c r="CCP30" s="9"/>
      <c r="CCQ30" s="9"/>
      <c r="CCR30" s="9"/>
      <c r="CCS30" s="9"/>
      <c r="CCT30" s="9"/>
      <c r="CCU30" s="9"/>
      <c r="CCV30" s="9"/>
      <c r="CCW30" s="9"/>
      <c r="CCX30" s="9"/>
      <c r="CCY30" s="9"/>
      <c r="CCZ30" s="9"/>
      <c r="CDA30" s="9"/>
      <c r="CDB30" s="9"/>
      <c r="CDC30" s="9"/>
      <c r="CDD30" s="9"/>
      <c r="CDE30" s="9"/>
      <c r="CDF30" s="9"/>
      <c r="CDG30" s="9"/>
      <c r="CDH30" s="9"/>
      <c r="CDI30" s="9"/>
      <c r="CDJ30" s="9"/>
      <c r="CDK30" s="9"/>
      <c r="CDL30" s="9"/>
      <c r="CDM30" s="9"/>
      <c r="CDN30" s="9"/>
      <c r="CDO30" s="9"/>
      <c r="CDP30" s="9"/>
      <c r="CDQ30" s="9"/>
      <c r="CDR30" s="9"/>
      <c r="CDS30" s="9"/>
      <c r="CDT30" s="9"/>
      <c r="CDU30" s="9"/>
      <c r="CDV30" s="9"/>
      <c r="CDW30" s="9"/>
      <c r="CDX30" s="9"/>
      <c r="CDY30" s="9"/>
      <c r="CDZ30" s="9"/>
      <c r="CEA30" s="9"/>
      <c r="CEB30" s="9"/>
      <c r="CEC30" s="9"/>
      <c r="CED30" s="9"/>
      <c r="CEE30" s="9"/>
      <c r="CEF30" s="9"/>
      <c r="CEG30" s="9"/>
      <c r="CEH30" s="9"/>
      <c r="CEI30" s="9"/>
      <c r="CEJ30" s="9"/>
      <c r="CEK30" s="9"/>
      <c r="CEL30" s="9"/>
      <c r="CEM30" s="9"/>
      <c r="CEN30" s="9"/>
      <c r="CEO30" s="9"/>
      <c r="CEP30" s="9"/>
      <c r="CEQ30" s="9"/>
      <c r="CER30" s="9"/>
      <c r="CES30" s="9"/>
      <c r="CET30" s="9"/>
      <c r="CEU30" s="9"/>
      <c r="CEV30" s="9"/>
      <c r="CEW30" s="9"/>
      <c r="CEX30" s="9"/>
      <c r="CEY30" s="9"/>
      <c r="CEZ30" s="9"/>
      <c r="CFA30" s="9"/>
      <c r="CFB30" s="9"/>
      <c r="CFC30" s="9"/>
      <c r="CFD30" s="9"/>
      <c r="CFE30" s="9"/>
      <c r="CFF30" s="9"/>
      <c r="CFG30" s="9"/>
      <c r="CFH30" s="9"/>
      <c r="CFI30" s="9"/>
      <c r="CFJ30" s="9"/>
      <c r="CFK30" s="9"/>
      <c r="CFL30" s="9"/>
      <c r="CFM30" s="9"/>
      <c r="CFN30" s="9"/>
      <c r="CFO30" s="9"/>
      <c r="CFP30" s="9"/>
      <c r="CFQ30" s="9"/>
      <c r="CFR30" s="9"/>
      <c r="CFS30" s="9"/>
      <c r="CFT30" s="9"/>
      <c r="CFU30" s="9"/>
      <c r="CFV30" s="9"/>
      <c r="CFW30" s="9"/>
      <c r="CFX30" s="9"/>
      <c r="CFY30" s="9"/>
      <c r="CFZ30" s="9"/>
      <c r="CGA30" s="9"/>
      <c r="CGB30" s="9"/>
      <c r="CGC30" s="9"/>
      <c r="CGD30" s="9"/>
      <c r="CGE30" s="9"/>
      <c r="CGF30" s="9"/>
      <c r="CGG30" s="9"/>
      <c r="CGH30" s="9"/>
      <c r="CGI30" s="9"/>
      <c r="CGJ30" s="9"/>
      <c r="CGK30" s="9"/>
      <c r="CGL30" s="9"/>
      <c r="CGM30" s="9"/>
      <c r="CGN30" s="9"/>
      <c r="CGO30" s="9"/>
      <c r="CGP30" s="9"/>
      <c r="CGQ30" s="9"/>
      <c r="CGR30" s="9"/>
      <c r="CGS30" s="9"/>
      <c r="CGT30" s="9"/>
      <c r="CGU30" s="9"/>
      <c r="CGV30" s="9"/>
      <c r="CGW30" s="9"/>
      <c r="CGX30" s="9"/>
      <c r="CGY30" s="9"/>
      <c r="CGZ30" s="9"/>
      <c r="CHA30" s="9"/>
      <c r="CHB30" s="9"/>
      <c r="CHC30" s="9"/>
      <c r="CHD30" s="9"/>
      <c r="CHE30" s="9"/>
      <c r="CHF30" s="9"/>
      <c r="CHG30" s="9"/>
      <c r="CHH30" s="9"/>
      <c r="CHI30" s="9"/>
      <c r="CHJ30" s="9"/>
      <c r="CHK30" s="9"/>
      <c r="CHL30" s="9"/>
      <c r="CHM30" s="9"/>
      <c r="CHN30" s="9"/>
      <c r="CHO30" s="9"/>
      <c r="CHP30" s="9"/>
      <c r="CHQ30" s="9"/>
      <c r="CHR30" s="9"/>
      <c r="CHS30" s="9"/>
      <c r="CHT30" s="9"/>
      <c r="CHU30" s="9"/>
      <c r="CHV30" s="9"/>
      <c r="CHW30" s="9"/>
      <c r="CHX30" s="9"/>
      <c r="CHY30" s="9"/>
      <c r="CHZ30" s="9"/>
      <c r="CIA30" s="9"/>
      <c r="CIB30" s="9"/>
      <c r="CIC30" s="9"/>
      <c r="CID30" s="9"/>
      <c r="CIE30" s="9"/>
      <c r="CIF30" s="9"/>
      <c r="CIG30" s="9"/>
      <c r="CIH30" s="9"/>
      <c r="CII30" s="9"/>
      <c r="CIJ30" s="9"/>
      <c r="CIK30" s="9"/>
      <c r="CIL30" s="9"/>
      <c r="CIM30" s="9"/>
      <c r="CIN30" s="9"/>
      <c r="CIO30" s="9"/>
      <c r="CIP30" s="9"/>
      <c r="CIQ30" s="9"/>
      <c r="CIR30" s="9"/>
      <c r="CIS30" s="9"/>
      <c r="CIT30" s="9"/>
      <c r="CIU30" s="9"/>
      <c r="CIV30" s="9"/>
      <c r="CIW30" s="9"/>
      <c r="CIX30" s="9"/>
      <c r="CIY30" s="9"/>
      <c r="CIZ30" s="9"/>
      <c r="CJA30" s="9"/>
      <c r="CJB30" s="9"/>
      <c r="CJC30" s="9"/>
      <c r="CJD30" s="9"/>
      <c r="CJE30" s="9"/>
      <c r="CJF30" s="9"/>
      <c r="CJG30" s="9"/>
      <c r="CJH30" s="9"/>
      <c r="CJI30" s="9"/>
      <c r="CJJ30" s="9"/>
      <c r="CJK30" s="9"/>
      <c r="CJL30" s="9"/>
      <c r="CJM30" s="9"/>
      <c r="CJN30" s="9"/>
      <c r="CJO30" s="9"/>
      <c r="CJP30" s="9"/>
      <c r="CJQ30" s="9"/>
      <c r="CJR30" s="9"/>
      <c r="CJS30" s="9"/>
      <c r="CJT30" s="9"/>
      <c r="CJU30" s="9"/>
      <c r="CJV30" s="9"/>
      <c r="CJW30" s="9"/>
      <c r="CJX30" s="9"/>
      <c r="CJY30" s="9"/>
      <c r="CJZ30" s="9"/>
      <c r="CKA30" s="9"/>
      <c r="CKB30" s="9"/>
      <c r="CKC30" s="9"/>
      <c r="CKD30" s="9"/>
      <c r="CKE30" s="9"/>
      <c r="CKF30" s="9"/>
      <c r="CKG30" s="9"/>
      <c r="CKH30" s="9"/>
      <c r="CKI30" s="9"/>
      <c r="CKJ30" s="9"/>
      <c r="CKK30" s="9"/>
      <c r="CKL30" s="9"/>
      <c r="CKM30" s="9"/>
      <c r="CKN30" s="9"/>
      <c r="CKO30" s="9"/>
      <c r="CKP30" s="9"/>
      <c r="CKQ30" s="9"/>
      <c r="CKR30" s="9"/>
      <c r="CKS30" s="9"/>
      <c r="CKT30" s="9"/>
      <c r="CKU30" s="9"/>
      <c r="CKV30" s="9"/>
      <c r="CKW30" s="9"/>
      <c r="CKX30" s="9"/>
      <c r="CKY30" s="9"/>
      <c r="CKZ30" s="9"/>
      <c r="CLA30" s="9"/>
      <c r="CLB30" s="9"/>
      <c r="CLC30" s="9"/>
      <c r="CLD30" s="9"/>
      <c r="CLE30" s="9"/>
      <c r="CLF30" s="9"/>
      <c r="CLG30" s="9"/>
      <c r="CLH30" s="9"/>
      <c r="CLI30" s="9"/>
      <c r="CLJ30" s="9"/>
      <c r="CLK30" s="9"/>
      <c r="CLL30" s="9"/>
      <c r="CLM30" s="9"/>
      <c r="CLN30" s="9"/>
      <c r="CLO30" s="9"/>
      <c r="CLP30" s="9"/>
      <c r="CLQ30" s="9"/>
      <c r="CLR30" s="9"/>
      <c r="CLS30" s="9"/>
      <c r="CLT30" s="9"/>
      <c r="CLU30" s="9"/>
      <c r="CLV30" s="9"/>
      <c r="CLW30" s="9"/>
      <c r="CLX30" s="9"/>
      <c r="CLY30" s="9"/>
      <c r="CLZ30" s="9"/>
      <c r="CMA30" s="9"/>
      <c r="CMB30" s="9"/>
      <c r="CMC30" s="9"/>
      <c r="CMD30" s="9"/>
      <c r="CME30" s="9"/>
      <c r="CMF30" s="9"/>
      <c r="CMG30" s="9"/>
      <c r="CMH30" s="9"/>
      <c r="CMI30" s="9"/>
      <c r="CMJ30" s="9"/>
      <c r="CMK30" s="9"/>
      <c r="CML30" s="9"/>
      <c r="CMM30" s="9"/>
      <c r="CMN30" s="9"/>
      <c r="CMO30" s="9"/>
      <c r="CMP30" s="9"/>
      <c r="CMQ30" s="9"/>
      <c r="CMR30" s="9"/>
      <c r="CMS30" s="9"/>
      <c r="CMT30" s="9"/>
      <c r="CMU30" s="9"/>
      <c r="CMV30" s="9"/>
      <c r="CMW30" s="9"/>
      <c r="CMX30" s="9"/>
      <c r="CMY30" s="9"/>
      <c r="CMZ30" s="9"/>
      <c r="CNA30" s="9"/>
      <c r="CNB30" s="9"/>
      <c r="CNC30" s="9"/>
      <c r="CND30" s="9"/>
      <c r="CNE30" s="9"/>
      <c r="CNF30" s="9"/>
      <c r="CNG30" s="9"/>
      <c r="CNH30" s="9"/>
    </row>
  </sheetData>
  <autoFilter ref="A1:DZ6">
    <filterColumn colId="0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2" showButton="0"/>
    <filterColumn colId="53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6" showButton="0"/>
    <filterColumn colId="97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7" showButton="0"/>
    <filterColumn colId="108" showButton="0"/>
    <filterColumn colId="109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6" showButton="0"/>
    <filterColumn colId="128" showButton="0"/>
  </autoFilter>
  <mergeCells count="44">
    <mergeCell ref="DZ2:DZ4"/>
    <mergeCell ref="DT2:DT4"/>
    <mergeCell ref="DU2:DU4"/>
    <mergeCell ref="DV2:DV4"/>
    <mergeCell ref="DW2:DW4"/>
    <mergeCell ref="DX2:DX4"/>
    <mergeCell ref="DY2:DY4"/>
    <mergeCell ref="E2:E4"/>
    <mergeCell ref="F2:F4"/>
    <mergeCell ref="G2:G4"/>
    <mergeCell ref="H2:H4"/>
    <mergeCell ref="I2:I4"/>
    <mergeCell ref="J2:J4"/>
    <mergeCell ref="K2:K4"/>
    <mergeCell ref="L2:L4"/>
    <mergeCell ref="Z2:AL3"/>
    <mergeCell ref="BA1:BC1"/>
    <mergeCell ref="CD1:DC1"/>
    <mergeCell ref="DD1:DG1"/>
    <mergeCell ref="DH1:DX1"/>
    <mergeCell ref="BA2:BA4"/>
    <mergeCell ref="DD2:DD4"/>
    <mergeCell ref="DE2:DE4"/>
    <mergeCell ref="DF2:DF4"/>
    <mergeCell ref="DG2:DG4"/>
    <mergeCell ref="CQ2:DC3"/>
    <mergeCell ref="DH2:DS2"/>
    <mergeCell ref="DH3:DS3"/>
    <mergeCell ref="D5:D6"/>
    <mergeCell ref="DY1:DZ1"/>
    <mergeCell ref="A1:B4"/>
    <mergeCell ref="C1:C4"/>
    <mergeCell ref="D1:D4"/>
    <mergeCell ref="E1:L1"/>
    <mergeCell ref="M1:Y3"/>
    <mergeCell ref="Z1:AZ1"/>
    <mergeCell ref="AM2:AY3"/>
    <mergeCell ref="AZ2:AZ4"/>
    <mergeCell ref="CD2:CP3"/>
    <mergeCell ref="BB2:BB4"/>
    <mergeCell ref="BC2:BC4"/>
    <mergeCell ref="BD2:BP3"/>
    <mergeCell ref="BQ2:CC3"/>
    <mergeCell ref="BD1:CC1"/>
  </mergeCells>
  <conditionalFormatting sqref="DT5">
    <cfRule type="cellIs" dxfId="1" priority="8" operator="lessThan">
      <formula>0</formula>
    </cfRule>
  </conditionalFormatting>
  <conditionalFormatting sqref="DT6">
    <cfRule type="cellIs" dxfId="0" priority="7" operator="lessThan">
      <formula>0</formula>
    </cfRule>
  </conditionalFormatting>
  <pageMargins left="0" right="0" top="0.49" bottom="3.937007874015748E-2" header="0.19685039370078741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% DE AVANCE</vt:lpstr>
      <vt:lpstr>CAJAS</vt:lpstr>
      <vt:lpstr>'% DE AVANCE'!Área_de_impresión</vt:lpstr>
      <vt:lpstr>'% DE AVANCE'!Títulos_a_imprimir</vt:lpstr>
    </vt:vector>
  </TitlesOfParts>
  <Company>PODER JUDICIAL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CORTE SUPERIOR DE JUSTICIA DE JUNIN</dc:creator>
  <cp:lastModifiedBy>CORTE SUPERIOR DE JUSTICIA DE JUNIN</cp:lastModifiedBy>
  <cp:lastPrinted>2021-06-16T20:55:26Z</cp:lastPrinted>
  <dcterms:created xsi:type="dcterms:W3CDTF">2021-04-09T17:09:58Z</dcterms:created>
  <dcterms:modified xsi:type="dcterms:W3CDTF">2021-06-16T21:17:33Z</dcterms:modified>
</cp:coreProperties>
</file>